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Budget vs. Actual Costs" sheetId="1" r:id="rId1"/>
    <sheet name="Resources Overview" sheetId="2" r:id="rId2"/>
  </sheets>
  <definedNames>
    <definedName name="_Hlk89234997" localSheetId="1">'Resources Overview'!$A$3</definedName>
  </definedNames>
  <calcPr fullCalcOnLoad="1"/>
</workbook>
</file>

<file path=xl/sharedStrings.xml><?xml version="1.0" encoding="utf-8"?>
<sst xmlns="http://schemas.openxmlformats.org/spreadsheetml/2006/main" count="272" uniqueCount="94">
  <si>
    <t>Cost Budget Follow-up Table</t>
  </si>
  <si>
    <t>*) total budget figures - not EC funding</t>
  </si>
  <si>
    <t>PARTICIPANTS</t>
  </si>
  <si>
    <t>TYPE of EXPENDITURE (as defined by participants</t>
  </si>
  <si>
    <t>ACTUAL COSTS</t>
  </si>
  <si>
    <t>Pct.</t>
  </si>
  <si>
    <t>Remaining Budget (EUR)</t>
  </si>
  <si>
    <t>BUDGET</t>
  </si>
  <si>
    <t>(EUR)</t>
  </si>
  <si>
    <t>spent</t>
  </si>
  <si>
    <t>Total</t>
  </si>
  <si>
    <t>e</t>
  </si>
  <si>
    <t>a1</t>
  </si>
  <si>
    <t>b1</t>
  </si>
  <si>
    <t>c1</t>
  </si>
  <si>
    <t>d1</t>
  </si>
  <si>
    <t>d1/e</t>
  </si>
  <si>
    <t>e-d1</t>
  </si>
  <si>
    <t>Total Person-month</t>
  </si>
  <si>
    <t>Personnel costs</t>
  </si>
  <si>
    <t>Travel and Subsistence</t>
  </si>
  <si>
    <t>Total Costs</t>
  </si>
  <si>
    <t>TOTAL</t>
  </si>
  <si>
    <t>1. H.C.M.R.</t>
  </si>
  <si>
    <t>IASON SSA Resources overview</t>
  </si>
  <si>
    <t>COST MODEL</t>
  </si>
  <si>
    <t> PARTICIPANT</t>
  </si>
  <si>
    <t>MANAGEMENT</t>
  </si>
  <si>
    <t>PERSONNEL</t>
  </si>
  <si>
    <t>TRAVEL</t>
  </si>
  <si>
    <t xml:space="preserve">TOTAL </t>
  </si>
  <si>
    <t>REQUEST</t>
  </si>
  <si>
    <t>FCF</t>
  </si>
  <si>
    <t>HCMR</t>
  </si>
  <si>
    <t>AC</t>
  </si>
  <si>
    <t>METU</t>
  </si>
  <si>
    <t>IASA</t>
  </si>
  <si>
    <t>UITO-NCFS</t>
  </si>
  <si>
    <t>IFA</t>
  </si>
  <si>
    <t>AUTH</t>
  </si>
  <si>
    <t>SNG</t>
  </si>
  <si>
    <t>USTUTT</t>
  </si>
  <si>
    <t>UoR</t>
  </si>
  <si>
    <t>FC</t>
  </si>
  <si>
    <t>GeoEcoMar</t>
  </si>
  <si>
    <t>IO-BAS</t>
  </si>
  <si>
    <t>UNIABN</t>
  </si>
  <si>
    <t>UOP</t>
  </si>
  <si>
    <t>NERI</t>
  </si>
  <si>
    <t>SIO</t>
  </si>
  <si>
    <t>IOLR</t>
  </si>
  <si>
    <t>BSC PS</t>
  </si>
  <si>
    <t>SDU</t>
  </si>
  <si>
    <t>CoNISMA</t>
  </si>
  <si>
    <t>TRITON</t>
  </si>
  <si>
    <t>FEEM</t>
  </si>
  <si>
    <t>UNEP/MAP</t>
  </si>
  <si>
    <t>SSC RAS</t>
  </si>
  <si>
    <t>MHI</t>
  </si>
  <si>
    <t>URI-GSO</t>
  </si>
  <si>
    <t>NIMRD</t>
  </si>
  <si>
    <t>Contract No: 515234-14</t>
  </si>
  <si>
    <t>Acronym: IASON</t>
  </si>
  <si>
    <t>Date: January 1, 2005</t>
  </si>
  <si>
    <t>Management</t>
  </si>
  <si>
    <t>Indirect Costs</t>
  </si>
  <si>
    <t>01/01/05 to 30/06/05</t>
  </si>
  <si>
    <t>2. METU</t>
  </si>
  <si>
    <t>3. IASA</t>
  </si>
  <si>
    <t>4. UITO-NCFS</t>
  </si>
  <si>
    <t>5. IFA</t>
  </si>
  <si>
    <t>6. AUTH</t>
  </si>
  <si>
    <t>7. SNG.</t>
  </si>
  <si>
    <t>8. USTUTT</t>
  </si>
  <si>
    <t>9. UoR</t>
  </si>
  <si>
    <t>10. GeoEcoMar</t>
  </si>
  <si>
    <t>11. IO-BAS</t>
  </si>
  <si>
    <t>12. UNIABN</t>
  </si>
  <si>
    <t>13. UOP</t>
  </si>
  <si>
    <t>14. NERI</t>
  </si>
  <si>
    <t>15.SIO</t>
  </si>
  <si>
    <t>16. IOLR.</t>
  </si>
  <si>
    <t>17.BSC PS</t>
  </si>
  <si>
    <t xml:space="preserve">Personnel costs </t>
  </si>
  <si>
    <t>18.SDU</t>
  </si>
  <si>
    <t>19.CoNISMA</t>
  </si>
  <si>
    <t>20. TRITON</t>
  </si>
  <si>
    <t>21. FEEM</t>
  </si>
  <si>
    <t>22. UNEP/MAP</t>
  </si>
  <si>
    <t>23. SSC RAS</t>
  </si>
  <si>
    <t>24. MHI</t>
  </si>
  <si>
    <t>25. URI-GSO</t>
  </si>
  <si>
    <t>26. NIMRD</t>
  </si>
  <si>
    <t xml:space="preserve">Management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</si>
</sst>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 style="thick"/>
      <right style="thick"/>
      <top style="thick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double"/>
    </border>
    <border>
      <left style="thick"/>
      <right style="thick"/>
      <top>
        <color indexed="63"/>
      </top>
      <bottom style="medium"/>
    </border>
    <border>
      <left style="thick"/>
      <right style="thick"/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19">
      <alignment/>
      <protection/>
    </xf>
    <xf numFmtId="4" fontId="0" fillId="0" borderId="1" xfId="19" applyNumberFormat="1" applyBorder="1" applyAlignment="1" applyProtection="1">
      <alignment/>
      <protection locked="0"/>
    </xf>
    <xf numFmtId="10" fontId="2" fillId="0" borderId="1" xfId="19" applyNumberFormat="1" applyFont="1" applyBorder="1" applyAlignment="1" applyProtection="1">
      <alignment horizontal="center"/>
      <protection locked="0"/>
    </xf>
    <xf numFmtId="4" fontId="2" fillId="0" borderId="2" xfId="19" applyNumberFormat="1" applyFont="1" applyBorder="1" applyAlignment="1" applyProtection="1">
      <alignment vertical="top"/>
      <protection locked="0"/>
    </xf>
    <xf numFmtId="10" fontId="2" fillId="0" borderId="2" xfId="19" applyNumberFormat="1" applyFont="1" applyBorder="1" applyAlignment="1" applyProtection="1">
      <alignment horizontal="center" vertical="top"/>
      <protection locked="0"/>
    </xf>
    <xf numFmtId="0" fontId="0" fillId="0" borderId="2" xfId="19" applyBorder="1" applyProtection="1">
      <alignment/>
      <protection locked="0"/>
    </xf>
    <xf numFmtId="4" fontId="0" fillId="0" borderId="3" xfId="19" applyNumberFormat="1" applyBorder="1" applyProtection="1">
      <alignment/>
      <protection locked="0"/>
    </xf>
    <xf numFmtId="0" fontId="0" fillId="0" borderId="1" xfId="19" applyBorder="1" applyAlignment="1" applyProtection="1">
      <alignment horizontal="center" wrapText="1"/>
      <protection locked="0"/>
    </xf>
    <xf numFmtId="0" fontId="0" fillId="0" borderId="1" xfId="19" applyBorder="1" applyAlignment="1" applyProtection="1">
      <alignment horizontal="center"/>
      <protection locked="0"/>
    </xf>
    <xf numFmtId="10" fontId="0" fillId="0" borderId="1" xfId="19" applyNumberFormat="1" applyBorder="1" applyAlignment="1" applyProtection="1">
      <alignment horizontal="center"/>
      <protection locked="0"/>
    </xf>
    <xf numFmtId="0" fontId="0" fillId="0" borderId="4" xfId="19" applyBorder="1" applyProtection="1">
      <alignment/>
      <protection locked="0"/>
    </xf>
    <xf numFmtId="4" fontId="0" fillId="0" borderId="4" xfId="19" applyNumberFormat="1" applyBorder="1" applyAlignment="1" applyProtection="1">
      <alignment horizontal="center"/>
      <protection locked="0"/>
    </xf>
    <xf numFmtId="0" fontId="0" fillId="0" borderId="4" xfId="19" applyBorder="1" applyAlignment="1" applyProtection="1">
      <alignment horizontal="center"/>
      <protection locked="0"/>
    </xf>
    <xf numFmtId="10" fontId="0" fillId="0" borderId="4" xfId="19" applyNumberFormat="1" applyBorder="1" applyAlignment="1" applyProtection="1">
      <alignment horizontal="center"/>
      <protection locked="0"/>
    </xf>
    <xf numFmtId="0" fontId="0" fillId="0" borderId="5" xfId="19" applyBorder="1" applyProtection="1">
      <alignment/>
      <protection locked="0"/>
    </xf>
    <xf numFmtId="4" fontId="0" fillId="0" borderId="5" xfId="19" applyNumberFormat="1" applyBorder="1" applyProtection="1">
      <alignment/>
      <protection/>
    </xf>
    <xf numFmtId="2" fontId="0" fillId="0" borderId="5" xfId="19" applyNumberFormat="1" applyBorder="1" applyProtection="1">
      <alignment/>
      <protection locked="0"/>
    </xf>
    <xf numFmtId="10" fontId="0" fillId="0" borderId="0" xfId="19" applyNumberFormat="1" applyProtection="1">
      <alignment/>
      <protection locked="0"/>
    </xf>
    <xf numFmtId="4" fontId="0" fillId="0" borderId="6" xfId="19" applyNumberFormat="1" applyBorder="1" applyProtection="1">
      <alignment/>
      <protection locked="0"/>
    </xf>
    <xf numFmtId="0" fontId="0" fillId="0" borderId="6" xfId="19" applyBorder="1" applyProtection="1">
      <alignment/>
      <protection locked="0"/>
    </xf>
    <xf numFmtId="4" fontId="0" fillId="0" borderId="6" xfId="19" applyNumberFormat="1" applyBorder="1" applyProtection="1">
      <alignment/>
      <protection/>
    </xf>
    <xf numFmtId="2" fontId="0" fillId="0" borderId="6" xfId="19" applyNumberFormat="1" applyBorder="1" applyProtection="1">
      <alignment/>
      <protection locked="0"/>
    </xf>
    <xf numFmtId="0" fontId="0" fillId="0" borderId="7" xfId="19" applyBorder="1" applyProtection="1">
      <alignment/>
      <protection locked="0"/>
    </xf>
    <xf numFmtId="0" fontId="0" fillId="0" borderId="8" xfId="19" applyBorder="1" applyProtection="1">
      <alignment/>
      <protection locked="0"/>
    </xf>
    <xf numFmtId="4" fontId="0" fillId="0" borderId="8" xfId="19" applyNumberFormat="1" applyBorder="1" applyProtection="1">
      <alignment/>
      <protection/>
    </xf>
    <xf numFmtId="2" fontId="0" fillId="0" borderId="8" xfId="19" applyNumberFormat="1" applyBorder="1" applyProtection="1">
      <alignment/>
      <protection locked="0"/>
    </xf>
    <xf numFmtId="10" fontId="0" fillId="0" borderId="8" xfId="19" applyNumberFormat="1" applyBorder="1" applyProtection="1">
      <alignment/>
      <protection locked="0"/>
    </xf>
    <xf numFmtId="4" fontId="0" fillId="0" borderId="8" xfId="19" applyNumberFormat="1" applyBorder="1" applyProtection="1">
      <alignment/>
      <protection locked="0"/>
    </xf>
    <xf numFmtId="4" fontId="0" fillId="0" borderId="5" xfId="19" applyNumberFormat="1" applyBorder="1" applyProtection="1">
      <alignment/>
      <protection locked="0"/>
    </xf>
    <xf numFmtId="4" fontId="0" fillId="0" borderId="0" xfId="19" applyNumberFormat="1">
      <alignment/>
      <protection/>
    </xf>
    <xf numFmtId="0" fontId="2" fillId="0" borderId="5" xfId="19" applyFont="1" applyBorder="1" applyProtection="1">
      <alignment/>
      <protection locked="0"/>
    </xf>
    <xf numFmtId="4" fontId="0" fillId="0" borderId="5" xfId="19" applyNumberFormat="1" applyFill="1" applyBorder="1" applyProtection="1">
      <alignment/>
      <protection/>
    </xf>
    <xf numFmtId="10" fontId="0" fillId="0" borderId="0" xfId="19" applyNumberFormat="1">
      <alignment/>
      <protection/>
    </xf>
    <xf numFmtId="4" fontId="0" fillId="0" borderId="0" xfId="19" applyNumberFormat="1" applyBorder="1">
      <alignment/>
      <protection/>
    </xf>
    <xf numFmtId="0" fontId="5" fillId="0" borderId="0" xfId="0" applyFont="1" applyAlignment="1">
      <alignment/>
    </xf>
    <xf numFmtId="0" fontId="6" fillId="2" borderId="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wrapText="1"/>
    </xf>
    <xf numFmtId="0" fontId="5" fillId="0" borderId="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right"/>
    </xf>
    <xf numFmtId="0" fontId="0" fillId="0" borderId="6" xfId="19" applyFont="1" applyBorder="1" applyProtection="1">
      <alignment/>
      <protection locked="0"/>
    </xf>
    <xf numFmtId="0" fontId="0" fillId="0" borderId="1" xfId="19" applyFont="1" applyBorder="1" applyAlignment="1" applyProtection="1">
      <alignment horizontal="center" wrapText="1"/>
      <protection locked="0"/>
    </xf>
    <xf numFmtId="10" fontId="0" fillId="0" borderId="0" xfId="19" applyNumberFormat="1" applyBorder="1" applyProtection="1">
      <alignment/>
      <protection locked="0"/>
    </xf>
    <xf numFmtId="0" fontId="0" fillId="0" borderId="5" xfId="19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2" fillId="0" borderId="6" xfId="19" applyFont="1" applyBorder="1" applyProtection="1">
      <alignment/>
      <protection locked="0"/>
    </xf>
    <xf numFmtId="0" fontId="0" fillId="0" borderId="6" xfId="19" applyFont="1" applyBorder="1" applyAlignment="1" applyProtection="1">
      <alignment wrapText="1"/>
      <protection locked="0"/>
    </xf>
    <xf numFmtId="2" fontId="0" fillId="0" borderId="0" xfId="19" applyNumberFormat="1">
      <alignment/>
      <protection/>
    </xf>
    <xf numFmtId="2" fontId="0" fillId="0" borderId="10" xfId="19" applyNumberFormat="1" applyBorder="1" applyProtection="1">
      <alignment/>
      <protection locked="0"/>
    </xf>
    <xf numFmtId="2" fontId="0" fillId="0" borderId="11" xfId="19" applyNumberFormat="1" applyBorder="1" applyProtection="1">
      <alignment/>
      <protection locked="0"/>
    </xf>
    <xf numFmtId="10" fontId="0" fillId="0" borderId="12" xfId="19" applyNumberFormat="1" applyBorder="1" applyProtection="1">
      <alignment/>
      <protection locked="0"/>
    </xf>
    <xf numFmtId="4" fontId="0" fillId="0" borderId="10" xfId="19" applyNumberFormat="1" applyBorder="1" applyProtection="1">
      <alignment/>
      <protection locked="0"/>
    </xf>
    <xf numFmtId="4" fontId="0" fillId="0" borderId="13" xfId="19" applyNumberFormat="1" applyBorder="1" applyProtection="1">
      <alignment/>
      <protection locked="0"/>
    </xf>
    <xf numFmtId="4" fontId="0" fillId="0" borderId="10" xfId="19" applyNumberFormat="1" applyFill="1" applyBorder="1" applyProtection="1">
      <alignment/>
      <protection/>
    </xf>
    <xf numFmtId="4" fontId="0" fillId="0" borderId="6" xfId="19" applyNumberFormat="1" applyFill="1" applyBorder="1" applyProtection="1">
      <alignment/>
      <protection/>
    </xf>
    <xf numFmtId="4" fontId="0" fillId="0" borderId="11" xfId="19" applyNumberFormat="1" applyFill="1" applyBorder="1" applyProtection="1">
      <alignment/>
      <protection/>
    </xf>
    <xf numFmtId="2" fontId="0" fillId="0" borderId="14" xfId="19" applyNumberFormat="1" applyBorder="1" applyProtection="1">
      <alignment/>
      <protection locked="0"/>
    </xf>
    <xf numFmtId="10" fontId="0" fillId="0" borderId="14" xfId="19" applyNumberFormat="1" applyBorder="1" applyProtection="1">
      <alignment/>
      <protection locked="0"/>
    </xf>
    <xf numFmtId="10" fontId="0" fillId="0" borderId="15" xfId="19" applyNumberFormat="1" applyBorder="1" applyProtection="1">
      <alignment/>
      <protection locked="0"/>
    </xf>
    <xf numFmtId="4" fontId="0" fillId="0" borderId="14" xfId="19" applyNumberFormat="1" applyBorder="1" applyProtection="1">
      <alignment/>
      <protection locked="0"/>
    </xf>
    <xf numFmtId="10" fontId="0" fillId="0" borderId="16" xfId="19" applyNumberFormat="1" applyBorder="1" applyProtection="1">
      <alignment/>
      <protection locked="0"/>
    </xf>
    <xf numFmtId="0" fontId="2" fillId="0" borderId="1" xfId="19" applyFont="1" applyBorder="1" applyAlignment="1" applyProtection="1">
      <alignment horizontal="center" vertical="center" wrapText="1"/>
      <protection locked="0"/>
    </xf>
    <xf numFmtId="0" fontId="2" fillId="0" borderId="2" xfId="19" applyFont="1" applyBorder="1" applyAlignment="1" applyProtection="1">
      <alignment vertical="center" wrapText="1"/>
      <protection locked="0"/>
    </xf>
    <xf numFmtId="0" fontId="2" fillId="0" borderId="17" xfId="19" applyFont="1" applyBorder="1" applyAlignment="1" applyProtection="1">
      <alignment horizontal="center"/>
      <protection locked="0"/>
    </xf>
    <xf numFmtId="0" fontId="2" fillId="0" borderId="18" xfId="19" applyFont="1" applyBorder="1" applyAlignment="1" applyProtection="1">
      <alignment horizontal="center"/>
      <protection locked="0"/>
    </xf>
    <xf numFmtId="4" fontId="2" fillId="0" borderId="1" xfId="19" applyNumberFormat="1" applyFont="1" applyBorder="1" applyAlignment="1" applyProtection="1">
      <alignment horizontal="center" vertical="center" wrapText="1"/>
      <protection locked="0"/>
    </xf>
    <xf numFmtId="4" fontId="2" fillId="0" borderId="2" xfId="19" applyNumberFormat="1" applyFont="1" applyBorder="1" applyAlignment="1" applyProtection="1">
      <alignment horizontal="center" vertical="center" wrapText="1"/>
      <protection locked="0"/>
    </xf>
    <xf numFmtId="4" fontId="2" fillId="0" borderId="19" xfId="19" applyNumberFormat="1" applyFont="1" applyBorder="1" applyAlignment="1" applyProtection="1">
      <alignment horizontal="center" vertical="center" wrapText="1"/>
      <protection locked="0"/>
    </xf>
    <xf numFmtId="0" fontId="2" fillId="0" borderId="3" xfId="19" applyFont="1" applyBorder="1" applyAlignment="1" applyProtection="1">
      <alignment horizontal="center" vertical="top"/>
      <protection locked="0"/>
    </xf>
    <xf numFmtId="0" fontId="2" fillId="0" borderId="0" xfId="19" applyFont="1" applyBorder="1" applyAlignment="1" applyProtection="1">
      <alignment horizontal="center" vertical="top"/>
      <protection locked="0"/>
    </xf>
    <xf numFmtId="0" fontId="1" fillId="0" borderId="20" xfId="19" applyFont="1" applyBorder="1" applyAlignment="1" applyProtection="1">
      <alignment/>
      <protection locked="0"/>
    </xf>
    <xf numFmtId="0" fontId="1" fillId="0" borderId="21" xfId="19" applyFont="1" applyBorder="1" applyAlignment="1" applyProtection="1">
      <alignment/>
      <protection locked="0"/>
    </xf>
    <xf numFmtId="0" fontId="0" fillId="0" borderId="21" xfId="19" applyBorder="1" applyAlignment="1" applyProtection="1">
      <alignment/>
      <protection locked="0"/>
    </xf>
    <xf numFmtId="0" fontId="0" fillId="0" borderId="22" xfId="19" applyBorder="1" applyAlignment="1" applyProtection="1">
      <alignment/>
      <protection locked="0"/>
    </xf>
    <xf numFmtId="0" fontId="2" fillId="0" borderId="20" xfId="19" applyFont="1" applyBorder="1" applyAlignment="1" applyProtection="1">
      <alignment/>
      <protection locked="0"/>
    </xf>
    <xf numFmtId="0" fontId="2" fillId="0" borderId="22" xfId="19" applyFont="1" applyBorder="1" applyAlignment="1" applyProtection="1">
      <alignment/>
      <protection locked="0"/>
    </xf>
    <xf numFmtId="0" fontId="2" fillId="0" borderId="21" xfId="19" applyFont="1" applyBorder="1" applyAlignment="1" applyProtection="1">
      <alignment/>
      <protection locked="0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56">
      <selection activeCell="D170" sqref="D170"/>
    </sheetView>
  </sheetViews>
  <sheetFormatPr defaultColWidth="9.140625" defaultRowHeight="12.75"/>
  <cols>
    <col min="1" max="1" width="15.421875" style="0" customWidth="1"/>
    <col min="2" max="2" width="26.140625" style="0" customWidth="1"/>
    <col min="3" max="3" width="11.7109375" style="0" customWidth="1"/>
    <col min="4" max="6" width="9.28125" style="0" customWidth="1"/>
    <col min="8" max="8" width="12.28125" style="0" bestFit="1" customWidth="1"/>
    <col min="9" max="9" width="14.140625" style="0" customWidth="1"/>
  </cols>
  <sheetData>
    <row r="1" spans="1:13" ht="23.25" customHeight="1" thickBot="1">
      <c r="A1" s="77" t="s">
        <v>0</v>
      </c>
      <c r="B1" s="78"/>
      <c r="C1" s="78"/>
      <c r="D1" s="79"/>
      <c r="E1" s="80"/>
      <c r="F1" s="81" t="s">
        <v>1</v>
      </c>
      <c r="G1" s="79"/>
      <c r="H1" s="79"/>
      <c r="I1" s="80"/>
      <c r="J1" s="1"/>
      <c r="K1" s="1"/>
      <c r="L1" s="1"/>
      <c r="M1" s="1"/>
    </row>
    <row r="2" spans="1:13" ht="21.75" customHeight="1" thickBot="1">
      <c r="A2" s="81" t="s">
        <v>61</v>
      </c>
      <c r="B2" s="82"/>
      <c r="C2" s="81" t="s">
        <v>62</v>
      </c>
      <c r="D2" s="83"/>
      <c r="E2" s="83"/>
      <c r="F2" s="83"/>
      <c r="G2" s="81" t="s">
        <v>63</v>
      </c>
      <c r="H2" s="83"/>
      <c r="I2" s="82"/>
      <c r="J2" s="1"/>
      <c r="K2" s="1"/>
      <c r="L2" s="1"/>
      <c r="M2" s="1"/>
    </row>
    <row r="3" spans="1:13" ht="12.75">
      <c r="A3" s="68" t="s">
        <v>2</v>
      </c>
      <c r="B3" s="68" t="s">
        <v>3</v>
      </c>
      <c r="C3" s="2"/>
      <c r="D3" s="70" t="s">
        <v>4</v>
      </c>
      <c r="E3" s="71"/>
      <c r="F3" s="71"/>
      <c r="G3" s="71"/>
      <c r="H3" s="3" t="s">
        <v>5</v>
      </c>
      <c r="I3" s="72" t="s">
        <v>6</v>
      </c>
      <c r="J3" s="1"/>
      <c r="K3" s="1"/>
      <c r="L3" s="1"/>
      <c r="M3" s="1"/>
    </row>
    <row r="4" spans="1:13" ht="13.5" thickBot="1">
      <c r="A4" s="69"/>
      <c r="B4" s="69"/>
      <c r="C4" s="4" t="s">
        <v>7</v>
      </c>
      <c r="D4" s="75" t="s">
        <v>8</v>
      </c>
      <c r="E4" s="76"/>
      <c r="F4" s="76"/>
      <c r="G4" s="76"/>
      <c r="H4" s="5" t="s">
        <v>9</v>
      </c>
      <c r="I4" s="73"/>
      <c r="J4" s="1"/>
      <c r="K4" s="1"/>
      <c r="L4" s="1"/>
      <c r="M4" s="1"/>
    </row>
    <row r="5" spans="1:13" ht="38.25">
      <c r="A5" s="6"/>
      <c r="B5" s="6"/>
      <c r="C5" s="7"/>
      <c r="D5" s="48" t="s">
        <v>66</v>
      </c>
      <c r="E5" s="8"/>
      <c r="F5" s="8"/>
      <c r="G5" s="9" t="s">
        <v>10</v>
      </c>
      <c r="H5" s="10" t="s">
        <v>10</v>
      </c>
      <c r="I5" s="74"/>
      <c r="J5" s="1"/>
      <c r="K5" s="1"/>
      <c r="L5" s="1"/>
      <c r="M5" s="1"/>
    </row>
    <row r="6" spans="1:13" ht="13.5" thickBot="1">
      <c r="A6" s="11"/>
      <c r="B6" s="11"/>
      <c r="C6" s="12" t="s">
        <v>11</v>
      </c>
      <c r="D6" s="13" t="s">
        <v>12</v>
      </c>
      <c r="E6" s="13" t="s">
        <v>13</v>
      </c>
      <c r="F6" s="13" t="s">
        <v>14</v>
      </c>
      <c r="G6" s="13" t="s">
        <v>15</v>
      </c>
      <c r="H6" s="14" t="s">
        <v>16</v>
      </c>
      <c r="I6" s="12" t="s">
        <v>17</v>
      </c>
      <c r="J6" s="1"/>
      <c r="K6" s="1"/>
      <c r="L6" s="1"/>
      <c r="M6" s="1"/>
    </row>
    <row r="7" spans="1:13" ht="13.5" thickBot="1">
      <c r="A7" s="15" t="s">
        <v>23</v>
      </c>
      <c r="B7" s="15" t="s">
        <v>18</v>
      </c>
      <c r="C7" s="16">
        <v>13</v>
      </c>
      <c r="D7" s="17"/>
      <c r="E7" s="15"/>
      <c r="F7" s="15"/>
      <c r="G7" s="17"/>
      <c r="H7" s="67">
        <f aca="true" t="shared" si="0" ref="H7:H13">G7/C7</f>
        <v>0</v>
      </c>
      <c r="I7" s="29">
        <f>C7-G7</f>
        <v>13</v>
      </c>
      <c r="J7" s="1"/>
      <c r="K7" s="1"/>
      <c r="L7" s="1"/>
      <c r="M7" s="1"/>
    </row>
    <row r="8" spans="1:13" ht="12.75">
      <c r="A8" s="20"/>
      <c r="B8" s="53" t="s">
        <v>64</v>
      </c>
      <c r="C8" s="21">
        <v>20000</v>
      </c>
      <c r="D8" s="22"/>
      <c r="E8" s="20"/>
      <c r="F8" s="20"/>
      <c r="G8" s="22">
        <f>D8+E8+F8</f>
        <v>0</v>
      </c>
      <c r="H8" s="18">
        <f t="shared" si="0"/>
        <v>0</v>
      </c>
      <c r="I8" s="19"/>
      <c r="J8" s="1"/>
      <c r="K8" s="1"/>
      <c r="L8" s="1"/>
      <c r="M8" s="1"/>
    </row>
    <row r="9" spans="1:13" ht="12.75">
      <c r="A9" s="20"/>
      <c r="B9" s="20" t="s">
        <v>19</v>
      </c>
      <c r="C9" s="21">
        <v>23333</v>
      </c>
      <c r="D9" s="22"/>
      <c r="E9" s="22"/>
      <c r="F9" s="22"/>
      <c r="G9" s="22">
        <f>D9+E9+F9</f>
        <v>0</v>
      </c>
      <c r="H9" s="18">
        <f t="shared" si="0"/>
        <v>0</v>
      </c>
      <c r="I9" s="19">
        <f>C9-G9</f>
        <v>23333</v>
      </c>
      <c r="J9" s="1"/>
      <c r="K9" s="1"/>
      <c r="L9" s="1"/>
      <c r="M9" s="1"/>
    </row>
    <row r="10" spans="1:13" ht="12.75">
      <c r="A10" s="20"/>
      <c r="B10" s="20" t="s">
        <v>20</v>
      </c>
      <c r="C10" s="21">
        <v>97500</v>
      </c>
      <c r="D10" s="22"/>
      <c r="E10" s="22"/>
      <c r="F10" s="22"/>
      <c r="G10" s="22">
        <f>D10+E10+F10</f>
        <v>0</v>
      </c>
      <c r="H10" s="18">
        <f t="shared" si="0"/>
        <v>0</v>
      </c>
      <c r="I10" s="19">
        <f>C10-G10</f>
        <v>97500</v>
      </c>
      <c r="J10" s="1"/>
      <c r="K10" s="1"/>
      <c r="L10" s="1"/>
      <c r="M10" s="1"/>
    </row>
    <row r="11" spans="1:13" ht="13.5" thickBot="1">
      <c r="A11" s="20"/>
      <c r="B11" s="47" t="s">
        <v>65</v>
      </c>
      <c r="C11" s="21">
        <v>28167</v>
      </c>
      <c r="D11" s="22"/>
      <c r="E11" s="22">
        <v>0</v>
      </c>
      <c r="F11" s="22">
        <v>0</v>
      </c>
      <c r="G11" s="22">
        <f>D11+E11+F11</f>
        <v>0</v>
      </c>
      <c r="H11" s="18">
        <f t="shared" si="0"/>
        <v>0</v>
      </c>
      <c r="I11" s="19">
        <f>C11-G11</f>
        <v>28167</v>
      </c>
      <c r="J11" s="1"/>
      <c r="K11" s="1"/>
      <c r="L11" s="1"/>
      <c r="M11" s="1"/>
    </row>
    <row r="12" spans="1:13" ht="14.25" thickBot="1" thickTop="1">
      <c r="A12" s="23"/>
      <c r="B12" s="24" t="s">
        <v>21</v>
      </c>
      <c r="C12" s="25">
        <f>SUM(C8:C11)</f>
        <v>169000</v>
      </c>
      <c r="D12" s="25">
        <f>SUM(D8:D11)</f>
        <v>0</v>
      </c>
      <c r="E12" s="25">
        <f>SUM(E8:E11)</f>
        <v>0</v>
      </c>
      <c r="F12" s="25">
        <f>SUM(F8:F11)</f>
        <v>0</v>
      </c>
      <c r="G12" s="25">
        <f>SUM(G8:G11)</f>
        <v>0</v>
      </c>
      <c r="H12" s="27">
        <f t="shared" si="0"/>
        <v>0</v>
      </c>
      <c r="I12" s="28">
        <f>C12-G12</f>
        <v>169000</v>
      </c>
      <c r="J12" s="1"/>
      <c r="K12" s="1"/>
      <c r="L12" s="1"/>
      <c r="M12" s="1"/>
    </row>
    <row r="13" spans="1:13" ht="14.25" thickBot="1" thickTop="1">
      <c r="A13" s="50" t="s">
        <v>67</v>
      </c>
      <c r="B13" s="15" t="s">
        <v>18</v>
      </c>
      <c r="C13" s="16">
        <v>3.5</v>
      </c>
      <c r="D13" s="17"/>
      <c r="E13" s="15"/>
      <c r="F13" s="15"/>
      <c r="G13" s="17">
        <f>SUM(D13:F13)</f>
        <v>0</v>
      </c>
      <c r="H13" s="65">
        <f t="shared" si="0"/>
        <v>0</v>
      </c>
      <c r="I13" s="66">
        <f>C13-G13</f>
        <v>3.5</v>
      </c>
      <c r="J13" s="54"/>
      <c r="K13" s="1"/>
      <c r="L13" s="1"/>
      <c r="M13" s="1"/>
    </row>
    <row r="14" spans="1:13" ht="12.75">
      <c r="A14" s="20"/>
      <c r="B14" s="47" t="s">
        <v>64</v>
      </c>
      <c r="C14" s="21"/>
      <c r="D14" s="55"/>
      <c r="E14" s="20"/>
      <c r="F14" s="20"/>
      <c r="G14" s="55">
        <f>SUM(D14:F14)</f>
        <v>0</v>
      </c>
      <c r="H14" s="18"/>
      <c r="I14" s="19"/>
      <c r="J14" s="1"/>
      <c r="K14" s="1"/>
      <c r="L14" s="1"/>
      <c r="M14" s="1"/>
    </row>
    <row r="15" spans="1:13" ht="12.75">
      <c r="A15" s="20"/>
      <c r="B15" s="20" t="s">
        <v>19</v>
      </c>
      <c r="C15" s="21">
        <v>10500</v>
      </c>
      <c r="D15" s="22"/>
      <c r="E15" s="22"/>
      <c r="F15" s="22"/>
      <c r="G15" s="22">
        <f>SUM(D15:F15)</f>
        <v>0</v>
      </c>
      <c r="H15" s="18">
        <f>G15/C15</f>
        <v>0</v>
      </c>
      <c r="I15" s="19">
        <f>C15-G15</f>
        <v>10500</v>
      </c>
      <c r="J15" s="1"/>
      <c r="K15" s="1"/>
      <c r="L15" s="1"/>
      <c r="M15" s="1"/>
    </row>
    <row r="16" spans="1:13" ht="12.75">
      <c r="A16" s="20"/>
      <c r="B16" s="20" t="s">
        <v>20</v>
      </c>
      <c r="C16" s="21">
        <v>4375</v>
      </c>
      <c r="D16" s="22"/>
      <c r="E16" s="22"/>
      <c r="F16" s="22"/>
      <c r="G16" s="22">
        <f>SUM(D16:F16)</f>
        <v>0</v>
      </c>
      <c r="H16" s="18">
        <v>0</v>
      </c>
      <c r="I16" s="19">
        <f>C16-G16</f>
        <v>4375</v>
      </c>
      <c r="J16" s="1"/>
      <c r="K16" s="1"/>
      <c r="L16" s="1"/>
      <c r="M16" s="1"/>
    </row>
    <row r="17" spans="1:13" ht="13.5" thickBot="1">
      <c r="A17" s="20"/>
      <c r="B17" s="47" t="s">
        <v>65</v>
      </c>
      <c r="C17" s="21"/>
      <c r="D17" s="56"/>
      <c r="E17" s="22">
        <v>0</v>
      </c>
      <c r="F17" s="22">
        <v>0</v>
      </c>
      <c r="G17" s="56">
        <f>SUM(D17:F17)</f>
        <v>0</v>
      </c>
      <c r="H17" s="18">
        <v>0</v>
      </c>
      <c r="I17" s="19">
        <f>C17-G17</f>
        <v>0</v>
      </c>
      <c r="J17" s="1"/>
      <c r="K17" s="1"/>
      <c r="L17" s="1"/>
      <c r="M17" s="1"/>
    </row>
    <row r="18" spans="1:13" ht="14.25" thickBot="1" thickTop="1">
      <c r="A18" s="23"/>
      <c r="B18" s="24" t="s">
        <v>21</v>
      </c>
      <c r="C18" s="25">
        <f>SUM(C15:C17)</f>
        <v>14875</v>
      </c>
      <c r="D18" s="25"/>
      <c r="E18" s="25">
        <f>SUM(E15:E17)</f>
        <v>0</v>
      </c>
      <c r="F18" s="25">
        <f>SUM(F15:F17)</f>
        <v>0</v>
      </c>
      <c r="G18" s="25">
        <f>SUM(G15:G17)</f>
        <v>0</v>
      </c>
      <c r="H18" s="27">
        <f>G18/C18</f>
        <v>0</v>
      </c>
      <c r="I18" s="28">
        <f>C18-G18</f>
        <v>14875</v>
      </c>
      <c r="J18" s="1"/>
      <c r="K18" s="1"/>
      <c r="L18" s="1"/>
      <c r="M18" s="1"/>
    </row>
    <row r="19" spans="1:13" ht="14.25" thickBot="1" thickTop="1">
      <c r="A19" s="50" t="s">
        <v>68</v>
      </c>
      <c r="B19" s="15" t="s">
        <v>18</v>
      </c>
      <c r="C19" s="51">
        <v>1.2</v>
      </c>
      <c r="D19" s="17"/>
      <c r="E19" s="15"/>
      <c r="F19" s="15"/>
      <c r="G19" s="17">
        <f>SUM(D19:F19)</f>
        <v>0</v>
      </c>
      <c r="H19" s="65">
        <f>G19/C19</f>
        <v>0</v>
      </c>
      <c r="I19" s="66">
        <f>C19-G19</f>
        <v>1.2</v>
      </c>
      <c r="J19" s="1"/>
      <c r="K19" s="1"/>
      <c r="L19" s="1"/>
      <c r="M19" s="1"/>
    </row>
    <row r="20" spans="1:13" ht="12.75">
      <c r="A20" s="20"/>
      <c r="B20" s="47" t="s">
        <v>64</v>
      </c>
      <c r="C20" s="21"/>
      <c r="D20" s="22"/>
      <c r="E20" s="20"/>
      <c r="F20" s="20"/>
      <c r="G20" s="55">
        <f>SUM(D20:F20)</f>
        <v>0</v>
      </c>
      <c r="H20" s="18"/>
      <c r="I20" s="19"/>
      <c r="J20" s="1"/>
      <c r="K20" s="1"/>
      <c r="L20" s="1"/>
      <c r="M20" s="1"/>
    </row>
    <row r="21" spans="1:13" ht="12.75">
      <c r="A21" s="20"/>
      <c r="B21" s="20" t="s">
        <v>19</v>
      </c>
      <c r="C21" s="21">
        <v>4800</v>
      </c>
      <c r="D21" s="22"/>
      <c r="E21" s="22"/>
      <c r="F21" s="22"/>
      <c r="G21" s="22">
        <f>SUM(D21:F21)</f>
        <v>0</v>
      </c>
      <c r="H21" s="18">
        <f>G21/C21</f>
        <v>0</v>
      </c>
      <c r="I21" s="19">
        <f>C21-G21</f>
        <v>4800</v>
      </c>
      <c r="J21" s="1"/>
      <c r="K21" s="1"/>
      <c r="L21" s="1"/>
      <c r="M21" s="1"/>
    </row>
    <row r="22" spans="1:13" ht="12.75">
      <c r="A22" s="20"/>
      <c r="B22" s="20" t="s">
        <v>20</v>
      </c>
      <c r="C22" s="21">
        <v>5400</v>
      </c>
      <c r="D22" s="22"/>
      <c r="E22" s="22"/>
      <c r="F22" s="22"/>
      <c r="G22" s="22">
        <f>SUM(D22:F22)</f>
        <v>0</v>
      </c>
      <c r="H22" s="18">
        <f>G22/C22</f>
        <v>0</v>
      </c>
      <c r="I22" s="19">
        <f>C22-G22</f>
        <v>5400</v>
      </c>
      <c r="J22" s="1"/>
      <c r="K22" s="1"/>
      <c r="L22" s="1"/>
      <c r="M22" s="1"/>
    </row>
    <row r="23" spans="1:13" ht="13.5" thickBot="1">
      <c r="A23" s="20"/>
      <c r="B23" s="47" t="s">
        <v>65</v>
      </c>
      <c r="C23" s="21"/>
      <c r="D23" s="22"/>
      <c r="E23" s="22">
        <v>0</v>
      </c>
      <c r="F23" s="22">
        <v>0</v>
      </c>
      <c r="G23" s="56">
        <f>SUM(D23:F23)</f>
        <v>0</v>
      </c>
      <c r="H23" s="18"/>
      <c r="I23" s="19">
        <f>C23-G23</f>
        <v>0</v>
      </c>
      <c r="J23" s="1"/>
      <c r="K23" s="1"/>
      <c r="L23" s="1"/>
      <c r="M23" s="1"/>
    </row>
    <row r="24" spans="1:13" ht="14.25" thickBot="1" thickTop="1">
      <c r="A24" s="23"/>
      <c r="B24" s="24" t="s">
        <v>21</v>
      </c>
      <c r="C24" s="25">
        <f>SUM(C21:C23)</f>
        <v>10200</v>
      </c>
      <c r="D24" s="25">
        <f>SUM(D21:D23)</f>
        <v>0</v>
      </c>
      <c r="E24" s="25">
        <f>SUM(E21:E23)</f>
        <v>0</v>
      </c>
      <c r="F24" s="25">
        <f>SUM(F21:F23)</f>
        <v>0</v>
      </c>
      <c r="G24" s="25">
        <f>SUM(G21:G23)</f>
        <v>0</v>
      </c>
      <c r="H24" s="27">
        <f>G24/C24</f>
        <v>0</v>
      </c>
      <c r="I24" s="28">
        <f>C24-G24</f>
        <v>10200</v>
      </c>
      <c r="J24" s="1"/>
      <c r="K24" s="1"/>
      <c r="L24" s="1"/>
      <c r="M24" s="1"/>
    </row>
    <row r="25" spans="1:13" ht="14.25" thickBot="1" thickTop="1">
      <c r="A25" s="50" t="s">
        <v>69</v>
      </c>
      <c r="B25" s="15" t="s">
        <v>18</v>
      </c>
      <c r="C25" s="16">
        <v>1.2</v>
      </c>
      <c r="D25" s="17"/>
      <c r="E25" s="15"/>
      <c r="F25" s="15"/>
      <c r="G25" s="17">
        <f>SUM(D25:F25)</f>
        <v>0</v>
      </c>
      <c r="H25" s="65">
        <f>G25/C25</f>
        <v>0</v>
      </c>
      <c r="I25" s="66">
        <f>C25-G25</f>
        <v>1.2</v>
      </c>
      <c r="J25" s="1"/>
      <c r="K25" s="1"/>
      <c r="L25" s="1"/>
      <c r="M25" s="1"/>
    </row>
    <row r="26" spans="1:13" ht="12.75">
      <c r="A26" s="20"/>
      <c r="B26" s="47" t="s">
        <v>64</v>
      </c>
      <c r="C26" s="21"/>
      <c r="D26" s="22"/>
      <c r="E26" s="20"/>
      <c r="F26" s="20"/>
      <c r="G26" s="22">
        <f>D26+E26+F26</f>
        <v>0</v>
      </c>
      <c r="H26" s="18"/>
      <c r="I26" s="19"/>
      <c r="J26" s="1"/>
      <c r="K26" s="1"/>
      <c r="L26" s="1"/>
      <c r="M26" s="1"/>
    </row>
    <row r="27" spans="1:13" ht="12.75">
      <c r="A27" s="20"/>
      <c r="B27" s="20" t="s">
        <v>19</v>
      </c>
      <c r="C27" s="21">
        <v>10500</v>
      </c>
      <c r="D27" s="22"/>
      <c r="E27" s="22"/>
      <c r="F27" s="22"/>
      <c r="G27" s="22">
        <f>D27+E27+F27</f>
        <v>0</v>
      </c>
      <c r="H27" s="18">
        <f>G27/C27</f>
        <v>0</v>
      </c>
      <c r="I27" s="19">
        <f>C27-G27</f>
        <v>10500</v>
      </c>
      <c r="J27" s="1"/>
      <c r="K27" s="1"/>
      <c r="L27" s="1"/>
      <c r="M27" s="1"/>
    </row>
    <row r="28" spans="1:13" ht="12.75">
      <c r="A28" s="20"/>
      <c r="B28" s="20" t="s">
        <v>20</v>
      </c>
      <c r="C28" s="21">
        <v>4375</v>
      </c>
      <c r="D28" s="22"/>
      <c r="E28" s="22"/>
      <c r="F28" s="22"/>
      <c r="G28" s="22">
        <f>D28+E28+F28</f>
        <v>0</v>
      </c>
      <c r="H28" s="18">
        <f>G28/C28</f>
        <v>0</v>
      </c>
      <c r="I28" s="19">
        <f>C28-G28</f>
        <v>4375</v>
      </c>
      <c r="J28" s="1"/>
      <c r="K28" s="1"/>
      <c r="L28" s="1"/>
      <c r="M28" s="1"/>
    </row>
    <row r="29" spans="1:13" ht="13.5" thickBot="1">
      <c r="A29" s="20"/>
      <c r="B29" s="47" t="s">
        <v>65</v>
      </c>
      <c r="C29" s="21"/>
      <c r="D29" s="22"/>
      <c r="E29" s="22">
        <v>0</v>
      </c>
      <c r="F29" s="22">
        <v>0</v>
      </c>
      <c r="G29" s="22">
        <f>D29+E29+F29</f>
        <v>0</v>
      </c>
      <c r="H29" s="18"/>
      <c r="I29" s="19">
        <f>C29-G29</f>
        <v>0</v>
      </c>
      <c r="J29" s="1"/>
      <c r="K29" s="1"/>
      <c r="L29" s="1"/>
      <c r="M29" s="1"/>
    </row>
    <row r="30" spans="1:13" ht="14.25" thickBot="1" thickTop="1">
      <c r="A30" s="23"/>
      <c r="B30" s="24" t="s">
        <v>21</v>
      </c>
      <c r="C30" s="25">
        <f>SUM(C27:C29)</f>
        <v>14875</v>
      </c>
      <c r="D30" s="25">
        <f>SUM(D27:D29)</f>
        <v>0</v>
      </c>
      <c r="E30" s="25">
        <f>SUM(E27:E29)</f>
        <v>0</v>
      </c>
      <c r="F30" s="25">
        <f>SUM(F27:F29)</f>
        <v>0</v>
      </c>
      <c r="G30" s="25">
        <f>SUM(G27:G29)</f>
        <v>0</v>
      </c>
      <c r="H30" s="27">
        <f>G30/C30</f>
        <v>0</v>
      </c>
      <c r="I30" s="28">
        <f>C30-G30</f>
        <v>14875</v>
      </c>
      <c r="J30" s="1"/>
      <c r="K30" s="1"/>
      <c r="L30" s="1"/>
      <c r="M30" s="1"/>
    </row>
    <row r="31" spans="1:13" ht="14.25" thickBot="1" thickTop="1">
      <c r="A31" s="50" t="s">
        <v>70</v>
      </c>
      <c r="B31" s="15" t="s">
        <v>18</v>
      </c>
      <c r="C31" s="16">
        <v>5</v>
      </c>
      <c r="D31" s="17"/>
      <c r="E31" s="15"/>
      <c r="F31" s="15"/>
      <c r="G31" s="17">
        <f>SUM(D31:F31)</f>
        <v>0</v>
      </c>
      <c r="H31" s="65">
        <f>G31/C31</f>
        <v>0</v>
      </c>
      <c r="I31" s="66">
        <f>C31-G31</f>
        <v>5</v>
      </c>
      <c r="J31" s="1"/>
      <c r="K31" s="1"/>
      <c r="L31" s="1"/>
      <c r="M31" s="1"/>
    </row>
    <row r="32" spans="1:13" ht="12.75">
      <c r="A32" s="20"/>
      <c r="B32" s="47" t="s">
        <v>64</v>
      </c>
      <c r="C32" s="21">
        <v>2000</v>
      </c>
      <c r="D32" s="22"/>
      <c r="E32" s="20"/>
      <c r="F32" s="20"/>
      <c r="G32" s="22">
        <f>D32+E32+F32</f>
        <v>0</v>
      </c>
      <c r="H32" s="18">
        <f>G32/C32</f>
        <v>0</v>
      </c>
      <c r="I32" s="19"/>
      <c r="J32" s="1"/>
      <c r="K32" s="1"/>
      <c r="L32" s="1"/>
      <c r="M32" s="1"/>
    </row>
    <row r="33" spans="1:13" ht="12.75">
      <c r="A33" s="20"/>
      <c r="B33" s="20" t="s">
        <v>19</v>
      </c>
      <c r="C33" s="21">
        <v>10000</v>
      </c>
      <c r="D33" s="22"/>
      <c r="E33" s="22"/>
      <c r="F33" s="22"/>
      <c r="G33" s="22">
        <f>D33+E33+F33</f>
        <v>0</v>
      </c>
      <c r="H33" s="18">
        <f>G33/C33</f>
        <v>0</v>
      </c>
      <c r="I33" s="19">
        <f>C33-G33</f>
        <v>10000</v>
      </c>
      <c r="J33" s="1"/>
      <c r="K33" s="1"/>
      <c r="L33" s="1"/>
      <c r="M33" s="1"/>
    </row>
    <row r="34" spans="1:13" ht="12.75">
      <c r="A34" s="20"/>
      <c r="B34" s="20" t="s">
        <v>20</v>
      </c>
      <c r="C34" s="21">
        <v>9250</v>
      </c>
      <c r="D34" s="22"/>
      <c r="E34" s="22"/>
      <c r="F34" s="22"/>
      <c r="G34" s="22">
        <f>D34+E34+F34</f>
        <v>0</v>
      </c>
      <c r="H34" s="18">
        <f>G34/C34</f>
        <v>0</v>
      </c>
      <c r="I34" s="19">
        <f>C34-G34</f>
        <v>9250</v>
      </c>
      <c r="J34" s="1"/>
      <c r="K34" s="1"/>
      <c r="L34" s="1"/>
      <c r="M34" s="1"/>
    </row>
    <row r="35" spans="1:13" ht="13.5" thickBot="1">
      <c r="A35" s="20"/>
      <c r="B35" s="47" t="s">
        <v>65</v>
      </c>
      <c r="C35" s="21"/>
      <c r="D35" s="22"/>
      <c r="E35" s="22">
        <v>0</v>
      </c>
      <c r="F35" s="22">
        <v>0</v>
      </c>
      <c r="G35" s="22">
        <f>D35+E35+F35</f>
        <v>0</v>
      </c>
      <c r="H35" s="18"/>
      <c r="I35" s="19">
        <f>C35-G35</f>
        <v>0</v>
      </c>
      <c r="J35" s="1"/>
      <c r="K35" s="1"/>
      <c r="L35" s="1"/>
      <c r="M35" s="1"/>
    </row>
    <row r="36" spans="1:13" ht="14.25" thickBot="1" thickTop="1">
      <c r="A36" s="23"/>
      <c r="B36" s="24" t="s">
        <v>21</v>
      </c>
      <c r="C36" s="25">
        <f>SUM(C32:C35)</f>
        <v>21250</v>
      </c>
      <c r="D36" s="25">
        <f>SUM(D32:D35)</f>
        <v>0</v>
      </c>
      <c r="E36" s="25">
        <f>SUM(E32:E35)</f>
        <v>0</v>
      </c>
      <c r="F36" s="25">
        <f>SUM(F32:F35)</f>
        <v>0</v>
      </c>
      <c r="G36" s="25">
        <f>SUM(G32:G35)</f>
        <v>0</v>
      </c>
      <c r="H36" s="27">
        <f>G36/C36</f>
        <v>0</v>
      </c>
      <c r="I36" s="28">
        <f>C36-G36</f>
        <v>21250</v>
      </c>
      <c r="J36" s="1"/>
      <c r="K36" s="1"/>
      <c r="L36" s="1"/>
      <c r="M36" s="1"/>
    </row>
    <row r="37" spans="1:13" ht="14.25" thickBot="1" thickTop="1">
      <c r="A37" s="50" t="s">
        <v>71</v>
      </c>
      <c r="B37" s="15" t="s">
        <v>18</v>
      </c>
      <c r="C37" s="16">
        <v>2</v>
      </c>
      <c r="D37" s="17"/>
      <c r="E37" s="15"/>
      <c r="F37" s="15"/>
      <c r="G37" s="17">
        <f>SUM(D37:F37)</f>
        <v>0</v>
      </c>
      <c r="H37" s="65">
        <f>G37/C37</f>
        <v>0</v>
      </c>
      <c r="I37" s="66">
        <f>C37-G37</f>
        <v>2</v>
      </c>
      <c r="J37" s="1"/>
      <c r="K37" s="1"/>
      <c r="L37" s="1"/>
      <c r="M37" s="1"/>
    </row>
    <row r="38" spans="1:13" ht="12.75">
      <c r="A38" s="20"/>
      <c r="B38" s="47" t="s">
        <v>64</v>
      </c>
      <c r="C38" s="21"/>
      <c r="D38" s="22"/>
      <c r="E38" s="20"/>
      <c r="F38" s="20"/>
      <c r="G38" s="55">
        <f>SUM(D38:F38)</f>
        <v>0</v>
      </c>
      <c r="H38" s="18"/>
      <c r="I38" s="19"/>
      <c r="J38" s="1"/>
      <c r="K38" s="1"/>
      <c r="L38" s="1"/>
      <c r="M38" s="1"/>
    </row>
    <row r="39" spans="1:13" ht="12.75">
      <c r="A39" s="20"/>
      <c r="B39" s="20" t="s">
        <v>19</v>
      </c>
      <c r="C39" s="21">
        <v>8000</v>
      </c>
      <c r="D39" s="22"/>
      <c r="E39" s="22"/>
      <c r="F39" s="22"/>
      <c r="G39" s="22">
        <f>SUM(D39:F39)</f>
        <v>0</v>
      </c>
      <c r="H39" s="18">
        <f>G39/C39</f>
        <v>0</v>
      </c>
      <c r="I39" s="19">
        <f>C39-G39</f>
        <v>8000</v>
      </c>
      <c r="J39" s="1"/>
      <c r="K39" s="1"/>
      <c r="L39" s="1"/>
      <c r="M39" s="1"/>
    </row>
    <row r="40" spans="1:13" ht="12.75">
      <c r="A40" s="20"/>
      <c r="B40" s="20" t="s">
        <v>20</v>
      </c>
      <c r="C40" s="21">
        <v>9000</v>
      </c>
      <c r="D40" s="22"/>
      <c r="E40" s="22"/>
      <c r="F40" s="22"/>
      <c r="G40" s="22">
        <f>SUM(D40:F40)</f>
        <v>0</v>
      </c>
      <c r="H40" s="18">
        <f>G40/C40</f>
        <v>0</v>
      </c>
      <c r="I40" s="19">
        <f>C40-G40</f>
        <v>9000</v>
      </c>
      <c r="J40" s="1"/>
      <c r="K40" s="1"/>
      <c r="L40" s="1"/>
      <c r="M40" s="1"/>
    </row>
    <row r="41" spans="1:13" ht="13.5" thickBot="1">
      <c r="A41" s="20"/>
      <c r="B41" s="47" t="s">
        <v>65</v>
      </c>
      <c r="C41" s="21"/>
      <c r="D41" s="22"/>
      <c r="E41" s="22">
        <v>0</v>
      </c>
      <c r="F41" s="22">
        <v>0</v>
      </c>
      <c r="G41" s="56">
        <f>SUM(D41:F41)</f>
        <v>0</v>
      </c>
      <c r="H41" s="18"/>
      <c r="I41" s="19">
        <f>C41-G41</f>
        <v>0</v>
      </c>
      <c r="J41" s="1"/>
      <c r="K41" s="1"/>
      <c r="L41" s="1"/>
      <c r="M41" s="1"/>
    </row>
    <row r="42" spans="1:13" ht="14.25" thickBot="1" thickTop="1">
      <c r="A42" s="23"/>
      <c r="B42" s="24" t="s">
        <v>21</v>
      </c>
      <c r="C42" s="25">
        <f>SUM(C39:C41)</f>
        <v>17000</v>
      </c>
      <c r="D42" s="25">
        <f>SUM(D39:D41)</f>
        <v>0</v>
      </c>
      <c r="E42" s="25">
        <f>SUM(E39:E41)</f>
        <v>0</v>
      </c>
      <c r="F42" s="25">
        <f>SUM(F39:F41)</f>
        <v>0</v>
      </c>
      <c r="G42" s="25">
        <f>SUM(G39:G41)</f>
        <v>0</v>
      </c>
      <c r="H42" s="27">
        <f>G42/C42</f>
        <v>0</v>
      </c>
      <c r="I42" s="28">
        <f>C42-G42</f>
        <v>17000</v>
      </c>
      <c r="J42" s="1"/>
      <c r="K42" s="1"/>
      <c r="L42" s="1"/>
      <c r="M42" s="1"/>
    </row>
    <row r="43" spans="1:13" ht="14.25" thickBot="1" thickTop="1">
      <c r="A43" s="50" t="s">
        <v>72</v>
      </c>
      <c r="B43" s="15" t="s">
        <v>18</v>
      </c>
      <c r="C43" s="16">
        <v>2.5</v>
      </c>
      <c r="D43" s="17"/>
      <c r="E43" s="15"/>
      <c r="F43" s="15"/>
      <c r="G43" s="17">
        <f>SUM(D43:F43)</f>
        <v>0</v>
      </c>
      <c r="H43" s="65">
        <f>G43/C43</f>
        <v>0</v>
      </c>
      <c r="I43" s="66">
        <f>C43-G43</f>
        <v>2.5</v>
      </c>
      <c r="J43" s="1"/>
      <c r="K43" s="1"/>
      <c r="L43" s="1"/>
      <c r="M43" s="1"/>
    </row>
    <row r="44" spans="1:13" ht="12.75">
      <c r="A44" s="20"/>
      <c r="B44" s="47" t="s">
        <v>64</v>
      </c>
      <c r="C44" s="21"/>
      <c r="D44" s="22"/>
      <c r="E44" s="20"/>
      <c r="F44" s="20"/>
      <c r="G44" s="22">
        <f>D44+E44+F44</f>
        <v>0</v>
      </c>
      <c r="H44" s="18"/>
      <c r="I44" s="19"/>
      <c r="J44" s="1"/>
      <c r="K44" s="1"/>
      <c r="L44" s="1"/>
      <c r="M44" s="1"/>
    </row>
    <row r="45" spans="1:13" ht="12.75">
      <c r="A45" s="20"/>
      <c r="B45" s="20" t="s">
        <v>19</v>
      </c>
      <c r="C45" s="21">
        <v>5000</v>
      </c>
      <c r="D45" s="22"/>
      <c r="E45" s="22"/>
      <c r="F45" s="22"/>
      <c r="G45" s="22">
        <f>D45+E45+F45</f>
        <v>0</v>
      </c>
      <c r="H45" s="18">
        <f>G45/C45</f>
        <v>0</v>
      </c>
      <c r="I45" s="19">
        <f>C45-G45</f>
        <v>5000</v>
      </c>
      <c r="J45" s="1"/>
      <c r="K45" s="1"/>
      <c r="L45" s="1"/>
      <c r="M45" s="1"/>
    </row>
    <row r="46" spans="1:13" ht="12.75">
      <c r="A46" s="20"/>
      <c r="B46" s="20" t="s">
        <v>20</v>
      </c>
      <c r="C46" s="21">
        <v>5625</v>
      </c>
      <c r="D46" s="22"/>
      <c r="E46" s="22"/>
      <c r="F46" s="22"/>
      <c r="G46" s="22">
        <f>D46+E46+F46</f>
        <v>0</v>
      </c>
      <c r="H46" s="18">
        <f>G46/C46</f>
        <v>0</v>
      </c>
      <c r="I46" s="19">
        <f>C46-G46</f>
        <v>5625</v>
      </c>
      <c r="J46" s="1"/>
      <c r="K46" s="1"/>
      <c r="L46" s="1"/>
      <c r="M46" s="1"/>
    </row>
    <row r="47" spans="1:13" ht="13.5" thickBot="1">
      <c r="A47" s="20"/>
      <c r="B47" s="47" t="s">
        <v>65</v>
      </c>
      <c r="C47" s="21"/>
      <c r="D47" s="22"/>
      <c r="E47" s="22">
        <v>0</v>
      </c>
      <c r="F47" s="22">
        <v>0</v>
      </c>
      <c r="G47" s="22">
        <f>D47+E47+F47</f>
        <v>0</v>
      </c>
      <c r="H47" s="18"/>
      <c r="I47" s="19">
        <f>C47-G47</f>
        <v>0</v>
      </c>
      <c r="J47" s="1"/>
      <c r="K47" s="1"/>
      <c r="L47" s="1"/>
      <c r="M47" s="1"/>
    </row>
    <row r="48" spans="1:13" ht="14.25" thickBot="1" thickTop="1">
      <c r="A48" s="23"/>
      <c r="B48" s="24" t="s">
        <v>21</v>
      </c>
      <c r="C48" s="25">
        <f>SUM(C45:C47)</f>
        <v>10625</v>
      </c>
      <c r="D48" s="25">
        <f>SUM(D45:D47)</f>
        <v>0</v>
      </c>
      <c r="E48" s="25">
        <f>SUM(E45:E47)</f>
        <v>0</v>
      </c>
      <c r="F48" s="25">
        <f>SUM(F45:F47)</f>
        <v>0</v>
      </c>
      <c r="G48" s="25">
        <f>SUM(G45:G47)</f>
        <v>0</v>
      </c>
      <c r="H48" s="27">
        <f>G48/C48</f>
        <v>0</v>
      </c>
      <c r="I48" s="28">
        <f>C48-G48</f>
        <v>10625</v>
      </c>
      <c r="J48" s="1"/>
      <c r="K48" s="1"/>
      <c r="L48" s="1"/>
      <c r="M48" s="1"/>
    </row>
    <row r="49" spans="1:13" ht="14.25" thickBot="1" thickTop="1">
      <c r="A49" s="50" t="s">
        <v>73</v>
      </c>
      <c r="B49" s="15" t="s">
        <v>18</v>
      </c>
      <c r="C49" s="16">
        <v>1.5</v>
      </c>
      <c r="D49" s="17"/>
      <c r="E49" s="15"/>
      <c r="F49" s="15"/>
      <c r="G49" s="17">
        <f>SUM(D49:F49)</f>
        <v>0</v>
      </c>
      <c r="H49" s="65">
        <f>G49/C49</f>
        <v>0</v>
      </c>
      <c r="I49" s="66">
        <f>C49-G49</f>
        <v>1.5</v>
      </c>
      <c r="J49" s="1"/>
      <c r="K49" s="1"/>
      <c r="L49" s="1"/>
      <c r="M49" s="1"/>
    </row>
    <row r="50" spans="1:13" ht="12.75">
      <c r="A50" s="20"/>
      <c r="B50" s="47" t="s">
        <v>64</v>
      </c>
      <c r="C50" s="21"/>
      <c r="D50" s="22"/>
      <c r="E50" s="20"/>
      <c r="F50" s="20"/>
      <c r="G50" s="55">
        <f>SUM(D50:F50)</f>
        <v>0</v>
      </c>
      <c r="H50" s="18"/>
      <c r="I50" s="19"/>
      <c r="J50" s="1"/>
      <c r="K50" s="1"/>
      <c r="L50" s="1"/>
      <c r="M50" s="1"/>
    </row>
    <row r="51" spans="1:13" ht="12.75">
      <c r="A51" s="20"/>
      <c r="B51" s="20" t="s">
        <v>19</v>
      </c>
      <c r="C51" s="21">
        <v>6000</v>
      </c>
      <c r="D51" s="22"/>
      <c r="E51" s="22"/>
      <c r="F51" s="22"/>
      <c r="G51" s="22">
        <f>SUM(D51:F51)</f>
        <v>0</v>
      </c>
      <c r="H51" s="18">
        <f>G51/C51</f>
        <v>0</v>
      </c>
      <c r="I51" s="19">
        <f>C51-G51</f>
        <v>6000</v>
      </c>
      <c r="J51" s="1"/>
      <c r="K51" s="1"/>
      <c r="L51" s="1"/>
      <c r="M51" s="1"/>
    </row>
    <row r="52" spans="1:13" ht="12.75">
      <c r="A52" s="20"/>
      <c r="B52" s="20" t="s">
        <v>20</v>
      </c>
      <c r="C52" s="21">
        <v>6750</v>
      </c>
      <c r="D52" s="22"/>
      <c r="E52" s="22"/>
      <c r="F52" s="22"/>
      <c r="G52" s="22">
        <f>SUM(D52:F52)</f>
        <v>0</v>
      </c>
      <c r="H52" s="18">
        <f>G52/C52</f>
        <v>0</v>
      </c>
      <c r="I52" s="19">
        <f>C52-G52</f>
        <v>6750</v>
      </c>
      <c r="J52" s="1"/>
      <c r="K52" s="1"/>
      <c r="L52" s="1"/>
      <c r="M52" s="1"/>
    </row>
    <row r="53" spans="1:13" ht="13.5" thickBot="1">
      <c r="A53" s="20"/>
      <c r="B53" s="47" t="s">
        <v>65</v>
      </c>
      <c r="C53" s="21"/>
      <c r="D53" s="22"/>
      <c r="E53" s="22">
        <v>0</v>
      </c>
      <c r="F53" s="22">
        <v>0</v>
      </c>
      <c r="G53" s="56">
        <f>SUM(D53:F53)</f>
        <v>0</v>
      </c>
      <c r="H53" s="18"/>
      <c r="I53" s="19">
        <f>C53-G53</f>
        <v>0</v>
      </c>
      <c r="J53" s="1"/>
      <c r="K53" s="1"/>
      <c r="L53" s="1"/>
      <c r="M53" s="1"/>
    </row>
    <row r="54" spans="1:13" ht="14.25" thickBot="1" thickTop="1">
      <c r="A54" s="23"/>
      <c r="B54" s="24" t="s">
        <v>21</v>
      </c>
      <c r="C54" s="25">
        <f>SUM(C51:C53)</f>
        <v>12750</v>
      </c>
      <c r="D54" s="25">
        <f>SUM(D51:D53)</f>
        <v>0</v>
      </c>
      <c r="E54" s="25">
        <f>SUM(E51:E53)</f>
        <v>0</v>
      </c>
      <c r="F54" s="25">
        <f>SUM(F51:F53)</f>
        <v>0</v>
      </c>
      <c r="G54" s="25">
        <f>SUM(G51:G53)</f>
        <v>0</v>
      </c>
      <c r="H54" s="27">
        <f>G54/C54</f>
        <v>0</v>
      </c>
      <c r="I54" s="28">
        <f>C54-G54</f>
        <v>12750</v>
      </c>
      <c r="J54" s="1"/>
      <c r="K54" s="1"/>
      <c r="L54" s="1"/>
      <c r="M54" s="1"/>
    </row>
    <row r="55" spans="1:13" ht="14.25" thickBot="1" thickTop="1">
      <c r="A55" s="50" t="s">
        <v>74</v>
      </c>
      <c r="B55" s="15" t="s">
        <v>18</v>
      </c>
      <c r="C55" s="16">
        <v>2.1</v>
      </c>
      <c r="D55" s="17"/>
      <c r="E55" s="15"/>
      <c r="F55" s="15"/>
      <c r="G55" s="17">
        <f>SUM(D55:F55)</f>
        <v>0</v>
      </c>
      <c r="H55" s="65">
        <f>G55/C55</f>
        <v>0</v>
      </c>
      <c r="I55" s="66">
        <f>C55-G55</f>
        <v>2.1</v>
      </c>
      <c r="J55" s="1"/>
      <c r="K55" s="1"/>
      <c r="L55" s="1"/>
      <c r="M55" s="1"/>
    </row>
    <row r="56" spans="1:13" ht="12.75">
      <c r="A56" s="20"/>
      <c r="B56" s="47" t="s">
        <v>64</v>
      </c>
      <c r="C56" s="21"/>
      <c r="D56" s="22"/>
      <c r="E56" s="20"/>
      <c r="F56" s="20"/>
      <c r="G56" s="55">
        <f>SUM(D56:F56)</f>
        <v>0</v>
      </c>
      <c r="H56" s="18"/>
      <c r="I56" s="19"/>
      <c r="J56" s="1"/>
      <c r="K56" s="1"/>
      <c r="L56" s="1"/>
      <c r="M56" s="1"/>
    </row>
    <row r="57" spans="1:13" ht="12.75">
      <c r="A57" s="20"/>
      <c r="B57" s="20" t="s">
        <v>19</v>
      </c>
      <c r="C57" s="21">
        <v>8400</v>
      </c>
      <c r="D57" s="22"/>
      <c r="E57" s="22"/>
      <c r="F57" s="22"/>
      <c r="G57" s="22">
        <f>SUM(D57:F57)</f>
        <v>0</v>
      </c>
      <c r="H57" s="18">
        <v>0</v>
      </c>
      <c r="I57" s="19">
        <f>C57-G57</f>
        <v>8400</v>
      </c>
      <c r="J57" s="1"/>
      <c r="K57" s="1"/>
      <c r="L57" s="1"/>
      <c r="M57" s="1"/>
    </row>
    <row r="58" spans="1:13" ht="12.75">
      <c r="A58" s="20"/>
      <c r="B58" s="20" t="s">
        <v>20</v>
      </c>
      <c r="C58" s="21">
        <v>9450</v>
      </c>
      <c r="D58" s="22"/>
      <c r="E58" s="22"/>
      <c r="F58" s="22"/>
      <c r="G58" s="22">
        <f>SUM(D58:F58)</f>
        <v>0</v>
      </c>
      <c r="H58" s="18">
        <v>0</v>
      </c>
      <c r="I58" s="19">
        <f>C58-G58</f>
        <v>9450</v>
      </c>
      <c r="J58" s="1"/>
      <c r="K58" s="1"/>
      <c r="L58" s="1"/>
      <c r="M58" s="1"/>
    </row>
    <row r="59" spans="1:13" ht="13.5" thickBot="1">
      <c r="A59" s="20"/>
      <c r="B59" s="47" t="s">
        <v>65</v>
      </c>
      <c r="C59" s="21"/>
      <c r="D59" s="22"/>
      <c r="E59" s="22">
        <v>0</v>
      </c>
      <c r="F59" s="22">
        <v>0</v>
      </c>
      <c r="G59" s="56">
        <f>SUM(D59:F59)</f>
        <v>0</v>
      </c>
      <c r="H59" s="18">
        <v>0</v>
      </c>
      <c r="I59" s="19">
        <f>C59-G59</f>
        <v>0</v>
      </c>
      <c r="J59" s="1"/>
      <c r="K59" s="1"/>
      <c r="L59" s="1"/>
      <c r="M59" s="1"/>
    </row>
    <row r="60" spans="1:13" ht="14.25" thickBot="1" thickTop="1">
      <c r="A60" s="23"/>
      <c r="B60" s="24" t="s">
        <v>21</v>
      </c>
      <c r="C60" s="25">
        <f>SUM(C57:C59)</f>
        <v>17850</v>
      </c>
      <c r="D60" s="25">
        <f>SUM(D57:D59)</f>
        <v>0</v>
      </c>
      <c r="E60" s="25">
        <f>SUM(E57:E59)</f>
        <v>0</v>
      </c>
      <c r="F60" s="25">
        <f>SUM(F57:F59)</f>
        <v>0</v>
      </c>
      <c r="G60" s="25">
        <f>SUM(G57:G59)</f>
        <v>0</v>
      </c>
      <c r="H60" s="27">
        <f aca="true" t="shared" si="1" ref="H60:H67">G60/C60</f>
        <v>0</v>
      </c>
      <c r="I60" s="28">
        <f>C60-G60</f>
        <v>17850</v>
      </c>
      <c r="J60" s="1"/>
      <c r="K60" s="1"/>
      <c r="L60" s="1"/>
      <c r="M60" s="1"/>
    </row>
    <row r="61" spans="1:13" ht="14.25" thickBot="1" thickTop="1">
      <c r="A61" s="50" t="s">
        <v>75</v>
      </c>
      <c r="B61" s="15" t="s">
        <v>18</v>
      </c>
      <c r="C61" s="16">
        <v>5</v>
      </c>
      <c r="D61" s="17"/>
      <c r="E61" s="15"/>
      <c r="F61" s="15"/>
      <c r="G61" s="17">
        <f>SUM(D61:F61)</f>
        <v>0</v>
      </c>
      <c r="H61" s="65">
        <f t="shared" si="1"/>
        <v>0</v>
      </c>
      <c r="I61" s="66">
        <f>C61-G61</f>
        <v>5</v>
      </c>
      <c r="J61" s="1"/>
      <c r="K61" s="1"/>
      <c r="L61" s="1"/>
      <c r="M61" s="1"/>
    </row>
    <row r="62" spans="1:13" ht="12.75">
      <c r="A62" s="20"/>
      <c r="B62" s="47" t="s">
        <v>64</v>
      </c>
      <c r="C62" s="21">
        <v>3333</v>
      </c>
      <c r="D62" s="22"/>
      <c r="E62" s="20"/>
      <c r="F62" s="20"/>
      <c r="G62" s="55">
        <f>SUM(D62:F62)</f>
        <v>0</v>
      </c>
      <c r="H62" s="18">
        <f t="shared" si="1"/>
        <v>0</v>
      </c>
      <c r="I62" s="19"/>
      <c r="J62" s="1"/>
      <c r="K62" s="1"/>
      <c r="L62" s="1"/>
      <c r="M62" s="1"/>
    </row>
    <row r="63" spans="1:13" ht="12.75">
      <c r="A63" s="20"/>
      <c r="B63" s="20" t="s">
        <v>19</v>
      </c>
      <c r="C63" s="21">
        <v>13334</v>
      </c>
      <c r="D63" s="22"/>
      <c r="E63" s="22"/>
      <c r="F63" s="22"/>
      <c r="G63" s="22">
        <f>SUM(D63:F63)</f>
        <v>0</v>
      </c>
      <c r="H63" s="18">
        <f t="shared" si="1"/>
        <v>0</v>
      </c>
      <c r="I63" s="19">
        <f>C63-G63</f>
        <v>13334</v>
      </c>
      <c r="J63" s="1"/>
      <c r="K63" s="1"/>
      <c r="L63" s="1"/>
      <c r="M63" s="1"/>
    </row>
    <row r="64" spans="1:13" ht="12.75">
      <c r="A64" s="20"/>
      <c r="B64" s="20" t="s">
        <v>20</v>
      </c>
      <c r="C64" s="21">
        <v>18749</v>
      </c>
      <c r="D64" s="22"/>
      <c r="E64" s="22"/>
      <c r="F64" s="22"/>
      <c r="G64" s="22">
        <f>SUM(D64:F64)</f>
        <v>0</v>
      </c>
      <c r="H64" s="18">
        <f t="shared" si="1"/>
        <v>0</v>
      </c>
      <c r="I64" s="19">
        <f>C64-G64</f>
        <v>18749</v>
      </c>
      <c r="J64" s="1"/>
      <c r="K64" s="1"/>
      <c r="L64" s="1"/>
      <c r="M64" s="1"/>
    </row>
    <row r="65" spans="1:13" ht="13.5" thickBot="1">
      <c r="A65" s="20"/>
      <c r="B65" s="47" t="s">
        <v>65</v>
      </c>
      <c r="C65" s="21">
        <v>7084</v>
      </c>
      <c r="D65" s="22"/>
      <c r="E65" s="22">
        <v>0</v>
      </c>
      <c r="F65" s="22">
        <v>0</v>
      </c>
      <c r="G65" s="56">
        <f>SUM(D65:F65)</f>
        <v>0</v>
      </c>
      <c r="H65" s="18">
        <f t="shared" si="1"/>
        <v>0</v>
      </c>
      <c r="I65" s="19">
        <f>C65-G65</f>
        <v>7084</v>
      </c>
      <c r="J65" s="1"/>
      <c r="K65" s="1"/>
      <c r="L65" s="1"/>
      <c r="M65" s="1"/>
    </row>
    <row r="66" spans="1:13" ht="14.25" thickBot="1" thickTop="1">
      <c r="A66" s="23"/>
      <c r="B66" s="24" t="s">
        <v>21</v>
      </c>
      <c r="C66" s="25">
        <f>SUM(C62:C65)</f>
        <v>42500</v>
      </c>
      <c r="D66" s="25">
        <f>SUM(D62:D65)</f>
        <v>0</v>
      </c>
      <c r="E66" s="25">
        <f>SUM(E62:E65)</f>
        <v>0</v>
      </c>
      <c r="F66" s="25">
        <f>SUM(F62:F65)</f>
        <v>0</v>
      </c>
      <c r="G66" s="25">
        <f>SUM(G62:G65)</f>
        <v>0</v>
      </c>
      <c r="H66" s="27">
        <f t="shared" si="1"/>
        <v>0</v>
      </c>
      <c r="I66" s="28">
        <f>C66-G66</f>
        <v>42500</v>
      </c>
      <c r="J66" s="1"/>
      <c r="K66" s="1"/>
      <c r="L66" s="1"/>
      <c r="M66" s="1"/>
    </row>
    <row r="67" spans="1:13" ht="14.25" thickBot="1" thickTop="1">
      <c r="A67" s="50" t="s">
        <v>76</v>
      </c>
      <c r="B67" s="15" t="s">
        <v>18</v>
      </c>
      <c r="C67" s="16">
        <v>5</v>
      </c>
      <c r="D67" s="17"/>
      <c r="E67" s="15"/>
      <c r="F67" s="15"/>
      <c r="G67" s="17">
        <f>SUM(D67:F67)</f>
        <v>0</v>
      </c>
      <c r="H67" s="65">
        <f t="shared" si="1"/>
        <v>0</v>
      </c>
      <c r="I67" s="66">
        <f>C67-G67</f>
        <v>5</v>
      </c>
      <c r="J67" s="1"/>
      <c r="K67" s="1"/>
      <c r="L67" s="1"/>
      <c r="M67" s="1"/>
    </row>
    <row r="68" spans="1:13" ht="12.75">
      <c r="A68" s="20"/>
      <c r="B68" s="47" t="s">
        <v>64</v>
      </c>
      <c r="C68" s="21"/>
      <c r="D68" s="22"/>
      <c r="E68" s="20"/>
      <c r="F68" s="20"/>
      <c r="G68" s="55">
        <f>SUM(D68:F68)</f>
        <v>0</v>
      </c>
      <c r="H68" s="18"/>
      <c r="I68" s="19"/>
      <c r="J68" s="1"/>
      <c r="K68" s="1"/>
      <c r="L68" s="1"/>
      <c r="M68" s="1"/>
    </row>
    <row r="69" spans="1:13" ht="12.75">
      <c r="A69" s="20"/>
      <c r="B69" s="20" t="s">
        <v>19</v>
      </c>
      <c r="C69" s="21">
        <v>12500</v>
      </c>
      <c r="D69" s="22"/>
      <c r="E69" s="22"/>
      <c r="F69" s="22"/>
      <c r="G69" s="22">
        <f>SUM(D69:F69)</f>
        <v>0</v>
      </c>
      <c r="H69" s="18">
        <f>G69/C69</f>
        <v>0</v>
      </c>
      <c r="I69" s="19">
        <f>C69-G69</f>
        <v>12500</v>
      </c>
      <c r="J69" s="1"/>
      <c r="K69" s="1"/>
      <c r="L69" s="1"/>
      <c r="M69" s="1"/>
    </row>
    <row r="70" spans="1:13" ht="12.75">
      <c r="A70" s="20"/>
      <c r="B70" s="20" t="s">
        <v>20</v>
      </c>
      <c r="C70" s="21">
        <v>8750</v>
      </c>
      <c r="D70" s="22"/>
      <c r="E70" s="22"/>
      <c r="F70" s="22"/>
      <c r="G70" s="22">
        <f>SUM(D70:F70)</f>
        <v>0</v>
      </c>
      <c r="H70" s="18">
        <f>G70/C70</f>
        <v>0</v>
      </c>
      <c r="I70" s="19">
        <f>C70-G70</f>
        <v>8750</v>
      </c>
      <c r="J70" s="1"/>
      <c r="K70" s="1"/>
      <c r="L70" s="1"/>
      <c r="M70" s="1"/>
    </row>
    <row r="71" spans="1:13" ht="13.5" thickBot="1">
      <c r="A71" s="20"/>
      <c r="B71" s="47" t="s">
        <v>65</v>
      </c>
      <c r="C71" s="21"/>
      <c r="D71" s="22"/>
      <c r="E71" s="22">
        <v>0</v>
      </c>
      <c r="F71" s="22">
        <v>0</v>
      </c>
      <c r="G71" s="56">
        <f>SUM(D71:F71)</f>
        <v>0</v>
      </c>
      <c r="H71" s="18"/>
      <c r="I71" s="19">
        <f>C71-G71</f>
        <v>0</v>
      </c>
      <c r="J71" s="1"/>
      <c r="K71" s="1"/>
      <c r="L71" s="1"/>
      <c r="M71" s="1"/>
    </row>
    <row r="72" spans="1:13" ht="14.25" thickBot="1" thickTop="1">
      <c r="A72" s="23"/>
      <c r="B72" s="24" t="s">
        <v>21</v>
      </c>
      <c r="C72" s="25">
        <f>SUM(C69:C71)</f>
        <v>21250</v>
      </c>
      <c r="D72" s="25">
        <f>SUM(D69:D71)</f>
        <v>0</v>
      </c>
      <c r="E72" s="25">
        <f>SUM(E69:E71)</f>
        <v>0</v>
      </c>
      <c r="F72" s="25">
        <f>SUM(F69:F71)</f>
        <v>0</v>
      </c>
      <c r="G72" s="25">
        <f>SUM(G69:G71)</f>
        <v>0</v>
      </c>
      <c r="H72" s="27">
        <f>G72/C72</f>
        <v>0</v>
      </c>
      <c r="I72" s="28">
        <f>C72-G72</f>
        <v>21250</v>
      </c>
      <c r="J72" s="1"/>
      <c r="K72" s="1"/>
      <c r="L72" s="1"/>
      <c r="M72" s="1"/>
    </row>
    <row r="73" spans="1:13" ht="14.25" thickBot="1" thickTop="1">
      <c r="A73" s="50" t="s">
        <v>77</v>
      </c>
      <c r="B73" s="15" t="s">
        <v>18</v>
      </c>
      <c r="C73" s="16">
        <v>1.7</v>
      </c>
      <c r="D73" s="17"/>
      <c r="E73" s="15"/>
      <c r="F73" s="15"/>
      <c r="G73" s="17">
        <f>SUM(D73:F73)</f>
        <v>0</v>
      </c>
      <c r="H73" s="65">
        <f>G73/C73</f>
        <v>0</v>
      </c>
      <c r="I73" s="66">
        <f>C73-G73</f>
        <v>1.7</v>
      </c>
      <c r="J73" s="1"/>
      <c r="K73" s="1"/>
      <c r="L73" s="1"/>
      <c r="M73" s="1"/>
    </row>
    <row r="74" spans="1:13" ht="12.75">
      <c r="A74" s="20"/>
      <c r="B74" s="47" t="s">
        <v>64</v>
      </c>
      <c r="C74" s="21"/>
      <c r="D74" s="22"/>
      <c r="E74" s="20"/>
      <c r="F74" s="20"/>
      <c r="G74" s="55">
        <f>SUM(D74:F74)</f>
        <v>0</v>
      </c>
      <c r="H74" s="18"/>
      <c r="I74" s="19"/>
      <c r="J74" s="1"/>
      <c r="K74" s="1"/>
      <c r="L74" s="1"/>
      <c r="M74" s="1"/>
    </row>
    <row r="75" spans="1:13" ht="12.75">
      <c r="A75" s="20"/>
      <c r="B75" s="20" t="s">
        <v>19</v>
      </c>
      <c r="C75" s="21">
        <v>6800</v>
      </c>
      <c r="D75" s="22"/>
      <c r="E75" s="22"/>
      <c r="F75" s="22"/>
      <c r="G75" s="22">
        <f>SUM(D75:F75)</f>
        <v>0</v>
      </c>
      <c r="H75" s="18">
        <f>G75/C75</f>
        <v>0</v>
      </c>
      <c r="I75" s="19">
        <f>C75-G75</f>
        <v>6800</v>
      </c>
      <c r="J75" s="1"/>
      <c r="K75" s="1"/>
      <c r="L75" s="1"/>
      <c r="M75" s="1"/>
    </row>
    <row r="76" spans="1:13" ht="12.75">
      <c r="A76" s="20"/>
      <c r="B76" s="20" t="s">
        <v>20</v>
      </c>
      <c r="C76" s="21">
        <v>7650</v>
      </c>
      <c r="D76" s="22"/>
      <c r="E76" s="22"/>
      <c r="F76" s="22"/>
      <c r="G76" s="22">
        <f>SUM(D76:F76)</f>
        <v>0</v>
      </c>
      <c r="H76" s="18">
        <f>G76/C76</f>
        <v>0</v>
      </c>
      <c r="I76" s="19">
        <f>C76-G76</f>
        <v>7650</v>
      </c>
      <c r="J76" s="1"/>
      <c r="K76" s="1"/>
      <c r="L76" s="1"/>
      <c r="M76" s="1"/>
    </row>
    <row r="77" spans="1:13" ht="13.5" thickBot="1">
      <c r="A77" s="20"/>
      <c r="B77" s="47" t="s">
        <v>65</v>
      </c>
      <c r="C77" s="21"/>
      <c r="D77" s="22"/>
      <c r="E77" s="22">
        <v>0</v>
      </c>
      <c r="F77" s="22">
        <v>0</v>
      </c>
      <c r="G77" s="56">
        <f>SUM(D77:F77)</f>
        <v>0</v>
      </c>
      <c r="H77" s="18"/>
      <c r="I77" s="19">
        <f>C77-G77</f>
        <v>0</v>
      </c>
      <c r="J77" s="1"/>
      <c r="K77" s="1"/>
      <c r="L77" s="1"/>
      <c r="M77" s="1"/>
    </row>
    <row r="78" spans="1:13" ht="14.25" thickBot="1" thickTop="1">
      <c r="A78" s="23"/>
      <c r="B78" s="24" t="s">
        <v>21</v>
      </c>
      <c r="C78" s="25">
        <f>SUM(C75:C77)</f>
        <v>14450</v>
      </c>
      <c r="D78" s="25">
        <f>SUM(D75:D77)</f>
        <v>0</v>
      </c>
      <c r="E78" s="25">
        <f>SUM(E75:E77)</f>
        <v>0</v>
      </c>
      <c r="F78" s="25">
        <f>SUM(F75:F77)</f>
        <v>0</v>
      </c>
      <c r="G78" s="25">
        <f>SUM(G75:G77)</f>
        <v>0</v>
      </c>
      <c r="H78" s="27">
        <f>G78/C78</f>
        <v>0</v>
      </c>
      <c r="I78" s="28">
        <f>C78-G78</f>
        <v>14450</v>
      </c>
      <c r="J78" s="1"/>
      <c r="K78" s="1"/>
      <c r="L78" s="1"/>
      <c r="M78" s="1"/>
    </row>
    <row r="79" spans="1:13" ht="14.25" thickBot="1" thickTop="1">
      <c r="A79" s="50" t="s">
        <v>78</v>
      </c>
      <c r="B79" s="15" t="s">
        <v>18</v>
      </c>
      <c r="C79" s="16">
        <v>4</v>
      </c>
      <c r="D79" s="17"/>
      <c r="E79" s="15"/>
      <c r="F79" s="15"/>
      <c r="G79" s="17">
        <f>SUM(D79:F79)</f>
        <v>0</v>
      </c>
      <c r="H79" s="65">
        <f>G79/C79</f>
        <v>0</v>
      </c>
      <c r="I79" s="66">
        <f>C79-G79</f>
        <v>4</v>
      </c>
      <c r="J79" s="1"/>
      <c r="K79" s="1"/>
      <c r="L79" s="1"/>
      <c r="M79" s="1"/>
    </row>
    <row r="80" spans="1:13" ht="12.75">
      <c r="A80" s="20"/>
      <c r="B80" s="47" t="s">
        <v>64</v>
      </c>
      <c r="C80" s="21">
        <v>4000</v>
      </c>
      <c r="D80" s="22"/>
      <c r="E80" s="20"/>
      <c r="F80" s="20"/>
      <c r="G80" s="55">
        <f>SUM(D80:F80)</f>
        <v>0</v>
      </c>
      <c r="H80" s="18">
        <f>G80/C80</f>
        <v>0</v>
      </c>
      <c r="I80" s="19"/>
      <c r="J80" s="1"/>
      <c r="K80" s="1"/>
      <c r="L80" s="1"/>
      <c r="M80" s="1"/>
    </row>
    <row r="81" spans="1:13" ht="12.75">
      <c r="A81" s="20"/>
      <c r="B81" s="20" t="s">
        <v>19</v>
      </c>
      <c r="C81" s="21">
        <v>12000</v>
      </c>
      <c r="D81" s="22"/>
      <c r="E81" s="22"/>
      <c r="F81" s="22"/>
      <c r="G81" s="22">
        <f>SUM(D81:F81)</f>
        <v>0</v>
      </c>
      <c r="H81" s="18">
        <f>G81/C81</f>
        <v>0</v>
      </c>
      <c r="I81" s="19">
        <f>C81-G81</f>
        <v>12000</v>
      </c>
      <c r="J81" s="1"/>
      <c r="K81" s="1"/>
      <c r="L81" s="1"/>
      <c r="M81" s="1"/>
    </row>
    <row r="82" spans="1:13" ht="12.75">
      <c r="A82" s="20"/>
      <c r="B82" s="20" t="s">
        <v>20</v>
      </c>
      <c r="C82" s="21">
        <v>18000</v>
      </c>
      <c r="D82" s="22"/>
      <c r="E82" s="22"/>
      <c r="F82" s="22"/>
      <c r="G82" s="22">
        <f>SUM(D82:F82)</f>
        <v>0</v>
      </c>
      <c r="H82" s="18">
        <f>G82/C82</f>
        <v>0</v>
      </c>
      <c r="I82" s="19">
        <f>C82-G82</f>
        <v>18000</v>
      </c>
      <c r="J82" s="1"/>
      <c r="K82" s="1"/>
      <c r="L82" s="1"/>
      <c r="M82" s="1"/>
    </row>
    <row r="83" spans="1:13" ht="13.5" thickBot="1">
      <c r="A83" s="20"/>
      <c r="B83" s="47" t="s">
        <v>65</v>
      </c>
      <c r="C83" s="21"/>
      <c r="D83" s="22"/>
      <c r="E83" s="22">
        <v>0</v>
      </c>
      <c r="F83" s="22">
        <v>0</v>
      </c>
      <c r="G83" s="56">
        <f>SUM(D83:F83)</f>
        <v>0</v>
      </c>
      <c r="H83" s="18"/>
      <c r="I83" s="19">
        <f>C83-G83</f>
        <v>0</v>
      </c>
      <c r="J83" s="1"/>
      <c r="K83" s="1"/>
      <c r="L83" s="1"/>
      <c r="M83" s="1"/>
    </row>
    <row r="84" spans="1:13" ht="14.25" thickBot="1" thickTop="1">
      <c r="A84" s="23"/>
      <c r="B84" s="24" t="s">
        <v>21</v>
      </c>
      <c r="C84" s="25">
        <f>SUM(C80:C83)</f>
        <v>34000</v>
      </c>
      <c r="D84" s="25">
        <f>SUM(D80:D83)</f>
        <v>0</v>
      </c>
      <c r="E84" s="25">
        <f>SUM(E80:E83)</f>
        <v>0</v>
      </c>
      <c r="F84" s="25">
        <f>SUM(F80:F83)</f>
        <v>0</v>
      </c>
      <c r="G84" s="25">
        <f>SUM(G80:G83)</f>
        <v>0</v>
      </c>
      <c r="H84" s="57">
        <f>G84/C84</f>
        <v>0</v>
      </c>
      <c r="I84" s="28">
        <f>C84-G84</f>
        <v>34000</v>
      </c>
      <c r="J84" s="1"/>
      <c r="K84" s="1"/>
      <c r="L84" s="1"/>
      <c r="M84" s="1"/>
    </row>
    <row r="85" spans="1:13" ht="14.25" thickBot="1" thickTop="1">
      <c r="A85" s="50" t="s">
        <v>79</v>
      </c>
      <c r="B85" s="15" t="s">
        <v>18</v>
      </c>
      <c r="C85" s="16">
        <v>1.9</v>
      </c>
      <c r="D85" s="17"/>
      <c r="E85" s="15"/>
      <c r="F85" s="15"/>
      <c r="G85" s="17">
        <f>SUM(D85:F85)</f>
        <v>0</v>
      </c>
      <c r="H85" s="65">
        <f>G85/C85</f>
        <v>0</v>
      </c>
      <c r="I85" s="66">
        <f>C85-G85</f>
        <v>1.9</v>
      </c>
      <c r="J85" s="1"/>
      <c r="K85" s="1"/>
      <c r="L85" s="1"/>
      <c r="M85" s="1"/>
    </row>
    <row r="86" spans="1:13" ht="12.75">
      <c r="A86" s="20"/>
      <c r="B86" s="47" t="s">
        <v>64</v>
      </c>
      <c r="C86" s="21"/>
      <c r="D86" s="22"/>
      <c r="E86" s="20"/>
      <c r="F86" s="20"/>
      <c r="G86" s="55">
        <f>SUM(D86:F86)</f>
        <v>0</v>
      </c>
      <c r="H86" s="18"/>
      <c r="I86" s="19"/>
      <c r="J86" s="1"/>
      <c r="K86" s="1"/>
      <c r="L86" s="1"/>
      <c r="M86" s="1"/>
    </row>
    <row r="87" spans="1:13" ht="12.75">
      <c r="A87" s="20"/>
      <c r="B87" s="20" t="s">
        <v>19</v>
      </c>
      <c r="C87" s="21">
        <v>12150</v>
      </c>
      <c r="D87" s="22"/>
      <c r="E87" s="22"/>
      <c r="F87" s="22"/>
      <c r="G87" s="22">
        <f>SUM(D87:F87)</f>
        <v>0</v>
      </c>
      <c r="H87" s="18">
        <f>G87/C87</f>
        <v>0</v>
      </c>
      <c r="I87" s="19">
        <f>C87-G87</f>
        <v>12150</v>
      </c>
      <c r="J87" s="1"/>
      <c r="K87" s="1"/>
      <c r="L87" s="1"/>
      <c r="M87" s="1"/>
    </row>
    <row r="88" spans="1:13" ht="12.75">
      <c r="A88" s="20"/>
      <c r="B88" s="20" t="s">
        <v>20</v>
      </c>
      <c r="C88" s="21">
        <v>4000</v>
      </c>
      <c r="D88" s="22"/>
      <c r="E88" s="22"/>
      <c r="F88" s="22"/>
      <c r="G88" s="22">
        <f>SUM(D88:F88)</f>
        <v>0</v>
      </c>
      <c r="H88" s="18">
        <f>G88/C88</f>
        <v>0</v>
      </c>
      <c r="I88" s="19">
        <f>C88-G88</f>
        <v>4000</v>
      </c>
      <c r="J88" s="1"/>
      <c r="K88" s="1"/>
      <c r="L88" s="1"/>
      <c r="M88" s="1"/>
    </row>
    <row r="89" spans="1:13" ht="13.5" thickBot="1">
      <c r="A89" s="20"/>
      <c r="B89" s="47" t="s">
        <v>65</v>
      </c>
      <c r="C89" s="21"/>
      <c r="D89" s="22"/>
      <c r="E89" s="22">
        <v>0</v>
      </c>
      <c r="F89" s="22">
        <v>0</v>
      </c>
      <c r="G89" s="56">
        <f>SUM(D89:F89)</f>
        <v>0</v>
      </c>
      <c r="H89" s="18"/>
      <c r="I89" s="19">
        <f>C89-G89</f>
        <v>0</v>
      </c>
      <c r="J89" s="1"/>
      <c r="K89" s="1"/>
      <c r="L89" s="1"/>
      <c r="M89" s="1"/>
    </row>
    <row r="90" spans="1:13" ht="14.25" thickBot="1" thickTop="1">
      <c r="A90" s="23"/>
      <c r="B90" s="24" t="s">
        <v>21</v>
      </c>
      <c r="C90" s="25">
        <f>SUM(C87:C89)</f>
        <v>16150</v>
      </c>
      <c r="D90" s="25">
        <f>SUM(D87:D89)</f>
        <v>0</v>
      </c>
      <c r="E90" s="25">
        <f>SUM(E87:E89)</f>
        <v>0</v>
      </c>
      <c r="F90" s="25">
        <f>SUM(F87:F89)</f>
        <v>0</v>
      </c>
      <c r="G90" s="25">
        <f>SUM(G87:G89)</f>
        <v>0</v>
      </c>
      <c r="H90" s="27">
        <f>G90/C90</f>
        <v>0</v>
      </c>
      <c r="I90" s="28">
        <f>C90-G90</f>
        <v>16150</v>
      </c>
      <c r="J90" s="1"/>
      <c r="K90" s="1"/>
      <c r="L90" s="1"/>
      <c r="M90" s="1"/>
    </row>
    <row r="91" spans="1:13" ht="14.25" thickBot="1" thickTop="1">
      <c r="A91" s="50" t="s">
        <v>80</v>
      </c>
      <c r="B91" s="15" t="s">
        <v>18</v>
      </c>
      <c r="C91" s="16">
        <v>1.7</v>
      </c>
      <c r="D91" s="17"/>
      <c r="E91" s="15"/>
      <c r="F91" s="15"/>
      <c r="G91" s="17">
        <f>SUM(D91:F91)</f>
        <v>0</v>
      </c>
      <c r="H91" s="65">
        <f>G91/C91</f>
        <v>0</v>
      </c>
      <c r="I91" s="66">
        <f>C91-G91</f>
        <v>1.7</v>
      </c>
      <c r="J91" s="1"/>
      <c r="K91" s="1"/>
      <c r="L91" s="1"/>
      <c r="M91" s="1"/>
    </row>
    <row r="92" spans="1:13" ht="12.75">
      <c r="A92" s="20"/>
      <c r="B92" s="47" t="s">
        <v>64</v>
      </c>
      <c r="C92" s="21"/>
      <c r="D92" s="22"/>
      <c r="E92" s="20"/>
      <c r="F92" s="20"/>
      <c r="G92" s="55">
        <f>SUM(D92:F92)</f>
        <v>0</v>
      </c>
      <c r="H92" s="18"/>
      <c r="I92" s="19"/>
      <c r="J92" s="1"/>
      <c r="K92" s="1"/>
      <c r="L92" s="1"/>
      <c r="M92" s="1"/>
    </row>
    <row r="93" spans="1:13" ht="12.75">
      <c r="A93" s="20"/>
      <c r="B93" s="20" t="s">
        <v>19</v>
      </c>
      <c r="C93" s="21">
        <v>6800</v>
      </c>
      <c r="D93" s="22"/>
      <c r="E93" s="22"/>
      <c r="F93" s="22"/>
      <c r="G93" s="22">
        <f>SUM(D93:F93)</f>
        <v>0</v>
      </c>
      <c r="H93" s="18">
        <f>G93/C93</f>
        <v>0</v>
      </c>
      <c r="I93" s="19">
        <f>C93-G93</f>
        <v>6800</v>
      </c>
      <c r="J93" s="1"/>
      <c r="K93" s="1"/>
      <c r="L93" s="1"/>
      <c r="M93" s="1"/>
    </row>
    <row r="94" spans="1:13" ht="12.75">
      <c r="A94" s="20"/>
      <c r="B94" s="20" t="s">
        <v>20</v>
      </c>
      <c r="C94" s="21">
        <v>7650</v>
      </c>
      <c r="D94" s="22"/>
      <c r="E94" s="22"/>
      <c r="F94" s="22"/>
      <c r="G94" s="22">
        <f>SUM(D94:F94)</f>
        <v>0</v>
      </c>
      <c r="H94" s="18">
        <f>G94/C94</f>
        <v>0</v>
      </c>
      <c r="I94" s="19">
        <f>C94-G94</f>
        <v>7650</v>
      </c>
      <c r="J94" s="1"/>
      <c r="K94" s="1"/>
      <c r="L94" s="1"/>
      <c r="M94" s="1"/>
    </row>
    <row r="95" spans="1:13" ht="13.5" thickBot="1">
      <c r="A95" s="20"/>
      <c r="B95" s="47" t="s">
        <v>65</v>
      </c>
      <c r="C95" s="21"/>
      <c r="D95" s="22"/>
      <c r="E95" s="22">
        <v>0</v>
      </c>
      <c r="F95" s="22">
        <v>0</v>
      </c>
      <c r="G95" s="56">
        <f>SUM(D95:F95)</f>
        <v>0</v>
      </c>
      <c r="H95" s="18"/>
      <c r="I95" s="19">
        <f>C95-G95</f>
        <v>0</v>
      </c>
      <c r="J95" s="1"/>
      <c r="K95" s="1"/>
      <c r="L95" s="1"/>
      <c r="M95" s="1"/>
    </row>
    <row r="96" spans="1:13" ht="14.25" thickBot="1" thickTop="1">
      <c r="A96" s="23"/>
      <c r="B96" s="24" t="s">
        <v>21</v>
      </c>
      <c r="C96" s="25">
        <f>SUM(C93:C95)</f>
        <v>14450</v>
      </c>
      <c r="D96" s="25">
        <f>SUM(D93:D95)</f>
        <v>0</v>
      </c>
      <c r="E96" s="25">
        <f>SUM(E93:E95)</f>
        <v>0</v>
      </c>
      <c r="F96" s="25">
        <f>SUM(F93:F95)</f>
        <v>0</v>
      </c>
      <c r="G96" s="25">
        <f>SUM(G93:G95)</f>
        <v>0</v>
      </c>
      <c r="H96" s="27">
        <f>G96/C96</f>
        <v>0</v>
      </c>
      <c r="I96" s="28">
        <f>C96-G96</f>
        <v>14450</v>
      </c>
      <c r="J96" s="1"/>
      <c r="K96" s="1"/>
      <c r="L96" s="1"/>
      <c r="M96" s="1"/>
    </row>
    <row r="97" spans="1:13" ht="14.25" thickBot="1" thickTop="1">
      <c r="A97" s="50" t="s">
        <v>81</v>
      </c>
      <c r="B97" s="15" t="s">
        <v>18</v>
      </c>
      <c r="C97" s="16">
        <v>4.5</v>
      </c>
      <c r="D97" s="17"/>
      <c r="E97" s="15"/>
      <c r="F97" s="15"/>
      <c r="G97" s="17">
        <f>SUM(D97:F97)</f>
        <v>0</v>
      </c>
      <c r="H97" s="65">
        <f>G97/C97</f>
        <v>0</v>
      </c>
      <c r="I97" s="66">
        <f>C97-G97</f>
        <v>4.5</v>
      </c>
      <c r="J97" s="1"/>
      <c r="K97" s="1"/>
      <c r="L97" s="1"/>
      <c r="M97" s="1"/>
    </row>
    <row r="98" spans="1:13" ht="12.75">
      <c r="A98" s="20"/>
      <c r="B98" s="47" t="s">
        <v>64</v>
      </c>
      <c r="C98" s="21"/>
      <c r="D98" s="22"/>
      <c r="E98" s="20"/>
      <c r="F98" s="20"/>
      <c r="G98" s="55">
        <f>SUM(D98:F98)</f>
        <v>0</v>
      </c>
      <c r="H98" s="18"/>
      <c r="I98" s="19"/>
      <c r="J98" s="1"/>
      <c r="K98" s="1"/>
      <c r="L98" s="1"/>
      <c r="M98" s="1"/>
    </row>
    <row r="99" spans="1:13" ht="12.75">
      <c r="A99" s="20"/>
      <c r="B99" s="20" t="s">
        <v>19</v>
      </c>
      <c r="C99" s="21">
        <v>13500</v>
      </c>
      <c r="D99" s="22"/>
      <c r="E99" s="22"/>
      <c r="F99" s="22"/>
      <c r="G99" s="22">
        <f>SUM(D99:F99)</f>
        <v>0</v>
      </c>
      <c r="H99" s="18">
        <f>G99/C99</f>
        <v>0</v>
      </c>
      <c r="I99" s="19">
        <f aca="true" t="shared" si="2" ref="I99:I130">C99-G99</f>
        <v>13500</v>
      </c>
      <c r="J99" s="1"/>
      <c r="K99" s="1"/>
      <c r="L99" s="1"/>
      <c r="M99" s="1"/>
    </row>
    <row r="100" spans="1:13" ht="12.75">
      <c r="A100" s="20"/>
      <c r="B100" s="20" t="s">
        <v>20</v>
      </c>
      <c r="C100" s="21">
        <v>5625</v>
      </c>
      <c r="D100" s="22"/>
      <c r="E100" s="22"/>
      <c r="F100" s="22"/>
      <c r="G100" s="22">
        <f>SUM(D100:F100)</f>
        <v>0</v>
      </c>
      <c r="H100" s="18">
        <f>G100/C100</f>
        <v>0</v>
      </c>
      <c r="I100" s="19">
        <f t="shared" si="2"/>
        <v>5625</v>
      </c>
      <c r="J100" s="1"/>
      <c r="K100" s="1"/>
      <c r="L100" s="1"/>
      <c r="M100" s="1"/>
    </row>
    <row r="101" spans="1:13" ht="13.5" thickBot="1">
      <c r="A101" s="20"/>
      <c r="B101" s="47" t="s">
        <v>65</v>
      </c>
      <c r="C101" s="21"/>
      <c r="D101" s="22"/>
      <c r="E101" s="22">
        <v>0</v>
      </c>
      <c r="F101" s="22">
        <v>0</v>
      </c>
      <c r="G101" s="56">
        <f>SUM(D101:F101)</f>
        <v>0</v>
      </c>
      <c r="H101" s="18"/>
      <c r="I101" s="19">
        <f t="shared" si="2"/>
        <v>0</v>
      </c>
      <c r="J101" s="1"/>
      <c r="K101" s="1"/>
      <c r="L101" s="1"/>
      <c r="M101" s="1"/>
    </row>
    <row r="102" spans="1:13" ht="14.25" thickBot="1" thickTop="1">
      <c r="A102" s="23"/>
      <c r="B102" s="24" t="s">
        <v>21</v>
      </c>
      <c r="C102" s="25">
        <f>SUM(C99:C101)</f>
        <v>19125</v>
      </c>
      <c r="D102" s="25">
        <f>SUM(D99:D101)</f>
        <v>0</v>
      </c>
      <c r="E102" s="25">
        <f>SUM(E99:E101)</f>
        <v>0</v>
      </c>
      <c r="F102" s="25">
        <f>SUM(F99:F101)</f>
        <v>0</v>
      </c>
      <c r="G102" s="25">
        <f>SUM(G99:G101)</f>
        <v>0</v>
      </c>
      <c r="H102" s="27">
        <f>G102/C102</f>
        <v>0</v>
      </c>
      <c r="I102" s="28">
        <f t="shared" si="2"/>
        <v>19125</v>
      </c>
      <c r="J102" s="1"/>
      <c r="K102" s="1"/>
      <c r="L102" s="1"/>
      <c r="M102" s="1"/>
    </row>
    <row r="103" spans="1:13" ht="14.25" thickBot="1" thickTop="1">
      <c r="A103" s="50" t="s">
        <v>82</v>
      </c>
      <c r="B103" s="15" t="s">
        <v>18</v>
      </c>
      <c r="C103" s="16">
        <v>1.5</v>
      </c>
      <c r="D103" s="17"/>
      <c r="E103" s="15"/>
      <c r="F103" s="15"/>
      <c r="G103" s="17">
        <f>SUM(D103:F103)</f>
        <v>0</v>
      </c>
      <c r="H103" s="64">
        <f>G103/C103</f>
        <v>0</v>
      </c>
      <c r="I103" s="29">
        <f t="shared" si="2"/>
        <v>1.5</v>
      </c>
      <c r="J103" s="1"/>
      <c r="K103" s="1"/>
      <c r="L103" s="1"/>
      <c r="M103" s="1"/>
    </row>
    <row r="104" spans="1:13" ht="12.75">
      <c r="A104" s="20"/>
      <c r="B104" s="47" t="s">
        <v>64</v>
      </c>
      <c r="C104" s="21"/>
      <c r="D104" s="22"/>
      <c r="E104" s="20"/>
      <c r="F104" s="20"/>
      <c r="G104" s="55">
        <f>SUM(D104:F104)</f>
        <v>0</v>
      </c>
      <c r="H104" s="18"/>
      <c r="I104" s="19">
        <f t="shared" si="2"/>
        <v>0</v>
      </c>
      <c r="J104" s="1"/>
      <c r="K104" s="1"/>
      <c r="L104" s="1"/>
      <c r="M104" s="1"/>
    </row>
    <row r="105" spans="1:13" ht="12.75">
      <c r="A105" s="20"/>
      <c r="B105" s="20" t="s">
        <v>19</v>
      </c>
      <c r="C105" s="21">
        <v>6000</v>
      </c>
      <c r="D105" s="22"/>
      <c r="E105" s="22"/>
      <c r="F105" s="22"/>
      <c r="G105" s="22">
        <f>SUM(D105:F105)</f>
        <v>0</v>
      </c>
      <c r="H105" s="18">
        <f>G105/C105</f>
        <v>0</v>
      </c>
      <c r="I105" s="19">
        <f t="shared" si="2"/>
        <v>6000</v>
      </c>
      <c r="J105" s="1"/>
      <c r="K105" s="1"/>
      <c r="L105" s="1"/>
      <c r="M105" s="1"/>
    </row>
    <row r="106" spans="1:13" ht="12.75">
      <c r="A106" s="20"/>
      <c r="B106" s="20" t="s">
        <v>20</v>
      </c>
      <c r="C106" s="21">
        <v>6750</v>
      </c>
      <c r="D106" s="22"/>
      <c r="E106" s="22"/>
      <c r="F106" s="22"/>
      <c r="G106" s="22">
        <f>SUM(D106:F106)</f>
        <v>0</v>
      </c>
      <c r="H106" s="18">
        <f>G106/C106</f>
        <v>0</v>
      </c>
      <c r="I106" s="19">
        <f t="shared" si="2"/>
        <v>6750</v>
      </c>
      <c r="J106" s="1"/>
      <c r="K106" s="1"/>
      <c r="L106" s="1"/>
      <c r="M106" s="1"/>
    </row>
    <row r="107" spans="1:13" ht="13.5" thickBot="1">
      <c r="A107" s="20"/>
      <c r="B107" s="47" t="s">
        <v>65</v>
      </c>
      <c r="C107" s="21"/>
      <c r="D107" s="22"/>
      <c r="E107" s="22">
        <v>0</v>
      </c>
      <c r="F107" s="22">
        <v>0</v>
      </c>
      <c r="G107" s="56">
        <f>SUM(D107:F107)</f>
        <v>0</v>
      </c>
      <c r="H107" s="18"/>
      <c r="I107" s="19">
        <f t="shared" si="2"/>
        <v>0</v>
      </c>
      <c r="J107" s="1"/>
      <c r="K107" s="1"/>
      <c r="L107" s="1"/>
      <c r="M107" s="1"/>
    </row>
    <row r="108" spans="1:13" ht="14.25" thickBot="1" thickTop="1">
      <c r="A108" s="20"/>
      <c r="B108" s="24" t="s">
        <v>21</v>
      </c>
      <c r="C108" s="25">
        <f>SUM(C105:C107)</f>
        <v>12750</v>
      </c>
      <c r="D108" s="25">
        <f>SUM(D105:D107)</f>
        <v>0</v>
      </c>
      <c r="E108" s="25">
        <f>SUM(E105:E107)</f>
        <v>0</v>
      </c>
      <c r="F108" s="25">
        <f>SUM(F105:F107)</f>
        <v>0</v>
      </c>
      <c r="G108" s="25">
        <f>SUM(G105:G107)</f>
        <v>0</v>
      </c>
      <c r="H108" s="27">
        <f>G108/C108</f>
        <v>0</v>
      </c>
      <c r="I108" s="29">
        <f t="shared" si="2"/>
        <v>12750</v>
      </c>
      <c r="J108" s="1"/>
      <c r="K108" s="1"/>
      <c r="L108" s="1"/>
      <c r="M108" s="1"/>
    </row>
    <row r="109" spans="1:13" ht="14.25" thickBot="1" thickTop="1">
      <c r="A109" s="50" t="s">
        <v>84</v>
      </c>
      <c r="B109" s="15" t="s">
        <v>18</v>
      </c>
      <c r="C109" s="16">
        <v>0.7</v>
      </c>
      <c r="D109" s="17"/>
      <c r="E109" s="15"/>
      <c r="F109" s="15"/>
      <c r="G109" s="17">
        <f>SUM(D109:F109)</f>
        <v>0</v>
      </c>
      <c r="H109" s="64">
        <f>G109/C109</f>
        <v>0</v>
      </c>
      <c r="I109" s="29">
        <f t="shared" si="2"/>
        <v>0.7</v>
      </c>
      <c r="J109" s="1"/>
      <c r="K109" s="1"/>
      <c r="L109" s="1"/>
      <c r="M109" s="1"/>
    </row>
    <row r="110" spans="1:13" ht="12.75">
      <c r="A110" s="20"/>
      <c r="B110" s="47" t="s">
        <v>64</v>
      </c>
      <c r="C110" s="21"/>
      <c r="D110" s="22"/>
      <c r="E110" s="20"/>
      <c r="F110" s="20"/>
      <c r="G110" s="55">
        <f>SUM(D110:F110)</f>
        <v>0</v>
      </c>
      <c r="H110" s="18"/>
      <c r="I110" s="19">
        <f t="shared" si="2"/>
        <v>0</v>
      </c>
      <c r="J110" s="1"/>
      <c r="K110" s="1"/>
      <c r="L110" s="1"/>
      <c r="M110" s="1"/>
    </row>
    <row r="111" spans="1:13" ht="12.75">
      <c r="A111" s="20"/>
      <c r="B111" s="20" t="s">
        <v>19</v>
      </c>
      <c r="C111" s="21">
        <v>2800</v>
      </c>
      <c r="D111" s="22"/>
      <c r="E111" s="22"/>
      <c r="F111" s="22"/>
      <c r="G111" s="22">
        <f>SUM(D111:F111)</f>
        <v>0</v>
      </c>
      <c r="H111" s="18">
        <f>G111/C111</f>
        <v>0</v>
      </c>
      <c r="I111" s="19">
        <f t="shared" si="2"/>
        <v>2800</v>
      </c>
      <c r="J111" s="1"/>
      <c r="K111" s="1"/>
      <c r="L111" s="1"/>
      <c r="M111" s="1"/>
    </row>
    <row r="112" spans="1:13" ht="12.75">
      <c r="A112" s="20"/>
      <c r="B112" s="20" t="s">
        <v>20</v>
      </c>
      <c r="C112" s="21">
        <v>3150</v>
      </c>
      <c r="D112" s="22"/>
      <c r="E112" s="22"/>
      <c r="F112" s="22"/>
      <c r="G112" s="22">
        <f>SUM(D112:F112)</f>
        <v>0</v>
      </c>
      <c r="H112" s="18">
        <f>G112/C112</f>
        <v>0</v>
      </c>
      <c r="I112" s="19">
        <f t="shared" si="2"/>
        <v>3150</v>
      </c>
      <c r="J112" s="1"/>
      <c r="K112" s="1"/>
      <c r="L112" s="1"/>
      <c r="M112" s="1"/>
    </row>
    <row r="113" spans="1:13" ht="13.5" thickBot="1">
      <c r="A113" s="20"/>
      <c r="B113" s="47" t="s">
        <v>65</v>
      </c>
      <c r="C113" s="21"/>
      <c r="D113" s="22"/>
      <c r="E113" s="22">
        <v>0</v>
      </c>
      <c r="F113" s="22">
        <v>0</v>
      </c>
      <c r="G113" s="56">
        <f>SUM(D113:F113)</f>
        <v>0</v>
      </c>
      <c r="H113" s="18"/>
      <c r="I113" s="19">
        <f t="shared" si="2"/>
        <v>0</v>
      </c>
      <c r="J113" s="1"/>
      <c r="K113" s="1"/>
      <c r="L113" s="1"/>
      <c r="M113" s="1"/>
    </row>
    <row r="114" spans="1:13" ht="14.25" thickBot="1" thickTop="1">
      <c r="A114" s="20"/>
      <c r="B114" s="24" t="s">
        <v>21</v>
      </c>
      <c r="C114" s="25">
        <f>SUM(C111:C113)</f>
        <v>5950</v>
      </c>
      <c r="D114" s="25">
        <f>SUM(D111:D113)</f>
        <v>0</v>
      </c>
      <c r="E114" s="25">
        <f>SUM(E111:E113)</f>
        <v>0</v>
      </c>
      <c r="F114" s="25">
        <f>SUM(F111:F113)</f>
        <v>0</v>
      </c>
      <c r="G114" s="25">
        <f>SUM(G111:G113)</f>
        <v>0</v>
      </c>
      <c r="H114" s="27">
        <f>G114/C114</f>
        <v>0</v>
      </c>
      <c r="I114" s="29">
        <f t="shared" si="2"/>
        <v>5950</v>
      </c>
      <c r="J114" s="1"/>
      <c r="K114" s="1"/>
      <c r="L114" s="1"/>
      <c r="M114" s="1"/>
    </row>
    <row r="115" spans="1:13" ht="14.25" thickBot="1" thickTop="1">
      <c r="A115" s="50" t="s">
        <v>85</v>
      </c>
      <c r="B115" s="15" t="s">
        <v>18</v>
      </c>
      <c r="C115" s="16">
        <v>5.5</v>
      </c>
      <c r="D115" s="17"/>
      <c r="E115" s="15"/>
      <c r="F115" s="15"/>
      <c r="G115" s="17">
        <f>SUM(D115:F115)</f>
        <v>0</v>
      </c>
      <c r="H115" s="64">
        <f>G115/C115</f>
        <v>0</v>
      </c>
      <c r="I115" s="29">
        <f t="shared" si="2"/>
        <v>5.5</v>
      </c>
      <c r="J115" s="1"/>
      <c r="K115" s="1"/>
      <c r="L115" s="1"/>
      <c r="M115" s="1"/>
    </row>
    <row r="116" spans="1:13" ht="12.75">
      <c r="A116" s="20"/>
      <c r="B116" s="47" t="s">
        <v>64</v>
      </c>
      <c r="C116" s="21">
        <v>4000</v>
      </c>
      <c r="D116" s="22"/>
      <c r="E116" s="20"/>
      <c r="F116" s="20"/>
      <c r="G116" s="55">
        <f>SUM(D116:F116)</f>
        <v>0</v>
      </c>
      <c r="H116" s="18">
        <f>G116/C116</f>
        <v>0</v>
      </c>
      <c r="I116" s="19">
        <f t="shared" si="2"/>
        <v>4000</v>
      </c>
      <c r="J116" s="1"/>
      <c r="K116" s="1"/>
      <c r="L116" s="1"/>
      <c r="M116" s="1"/>
    </row>
    <row r="117" spans="1:13" ht="12.75">
      <c r="A117" s="20"/>
      <c r="B117" s="20" t="s">
        <v>19</v>
      </c>
      <c r="C117" s="21">
        <v>18000</v>
      </c>
      <c r="D117" s="22"/>
      <c r="E117" s="22"/>
      <c r="F117" s="22"/>
      <c r="G117" s="22">
        <f>SUM(D117:F117)</f>
        <v>0</v>
      </c>
      <c r="H117" s="18">
        <f>G117/C117</f>
        <v>0</v>
      </c>
      <c r="I117" s="19">
        <f t="shared" si="2"/>
        <v>18000</v>
      </c>
      <c r="J117" s="1"/>
      <c r="K117" s="1"/>
      <c r="L117" s="1"/>
      <c r="M117" s="1"/>
    </row>
    <row r="118" spans="1:13" ht="12.75">
      <c r="A118" s="20"/>
      <c r="B118" s="20" t="s">
        <v>20</v>
      </c>
      <c r="C118" s="21">
        <v>24750</v>
      </c>
      <c r="D118" s="22"/>
      <c r="E118" s="22"/>
      <c r="F118" s="22"/>
      <c r="G118" s="22">
        <f>SUM(D118:F118)</f>
        <v>0</v>
      </c>
      <c r="H118" s="18">
        <f>G118/C118</f>
        <v>0</v>
      </c>
      <c r="I118" s="19">
        <f t="shared" si="2"/>
        <v>24750</v>
      </c>
      <c r="J118" s="1"/>
      <c r="K118" s="1"/>
      <c r="L118" s="1"/>
      <c r="M118" s="1"/>
    </row>
    <row r="119" spans="1:13" ht="13.5" thickBot="1">
      <c r="A119" s="20"/>
      <c r="B119" s="47" t="s">
        <v>65</v>
      </c>
      <c r="C119" s="21"/>
      <c r="D119" s="22"/>
      <c r="E119" s="22">
        <v>0</v>
      </c>
      <c r="F119" s="22">
        <v>0</v>
      </c>
      <c r="G119" s="56">
        <f>SUM(D119:F119)</f>
        <v>0</v>
      </c>
      <c r="H119" s="18"/>
      <c r="I119" s="59">
        <f t="shared" si="2"/>
        <v>0</v>
      </c>
      <c r="J119" s="1"/>
      <c r="K119" s="1"/>
      <c r="L119" s="1"/>
      <c r="M119" s="1"/>
    </row>
    <row r="120" spans="1:13" ht="14.25" thickBot="1" thickTop="1">
      <c r="A120" s="20"/>
      <c r="B120" s="24" t="s">
        <v>21</v>
      </c>
      <c r="C120" s="25">
        <f>SUM(C116:C119)</f>
        <v>46750</v>
      </c>
      <c r="D120" s="25">
        <f>SUM(D116:D119)</f>
        <v>0</v>
      </c>
      <c r="E120" s="25">
        <f>SUM(E116:E119)</f>
        <v>0</v>
      </c>
      <c r="F120" s="25">
        <f>SUM(F116:F119)</f>
        <v>0</v>
      </c>
      <c r="G120" s="25">
        <f>SUM(G116:G119)</f>
        <v>0</v>
      </c>
      <c r="H120" s="27">
        <f>G120/C120</f>
        <v>0</v>
      </c>
      <c r="I120" s="29">
        <f t="shared" si="2"/>
        <v>46750</v>
      </c>
      <c r="J120" s="1"/>
      <c r="K120" s="1"/>
      <c r="L120" s="1"/>
      <c r="M120" s="1"/>
    </row>
    <row r="121" spans="1:13" ht="14.25" thickBot="1" thickTop="1">
      <c r="A121" s="50" t="s">
        <v>86</v>
      </c>
      <c r="B121" s="15" t="s">
        <v>18</v>
      </c>
      <c r="C121" s="16">
        <v>1.2</v>
      </c>
      <c r="D121" s="17"/>
      <c r="E121" s="15"/>
      <c r="F121" s="15"/>
      <c r="G121" s="17">
        <f>SUM(D121:F121)</f>
        <v>0</v>
      </c>
      <c r="H121" s="64">
        <f>G121/C121</f>
        <v>0</v>
      </c>
      <c r="I121" s="29">
        <f t="shared" si="2"/>
        <v>1.2</v>
      </c>
      <c r="J121" s="1"/>
      <c r="K121" s="1"/>
      <c r="L121" s="1"/>
      <c r="M121" s="1"/>
    </row>
    <row r="122" spans="1:13" ht="12.75">
      <c r="A122" s="20"/>
      <c r="B122" s="47" t="s">
        <v>64</v>
      </c>
      <c r="C122" s="21"/>
      <c r="D122" s="22"/>
      <c r="E122" s="20"/>
      <c r="F122" s="20"/>
      <c r="G122" s="55">
        <f>SUM(D122:F122)</f>
        <v>0</v>
      </c>
      <c r="H122" s="18"/>
      <c r="I122" s="58">
        <f t="shared" si="2"/>
        <v>0</v>
      </c>
      <c r="J122" s="1"/>
      <c r="K122" s="1"/>
      <c r="L122" s="1"/>
      <c r="M122" s="1"/>
    </row>
    <row r="123" spans="1:13" ht="12.75">
      <c r="A123" s="20"/>
      <c r="B123" s="20" t="s">
        <v>19</v>
      </c>
      <c r="C123" s="21">
        <v>9600</v>
      </c>
      <c r="D123" s="22"/>
      <c r="E123" s="22"/>
      <c r="F123" s="22"/>
      <c r="G123" s="22">
        <f>SUM(D123:F123)</f>
        <v>0</v>
      </c>
      <c r="H123" s="18">
        <f>G123/C123</f>
        <v>0</v>
      </c>
      <c r="I123" s="19">
        <f t="shared" si="2"/>
        <v>9600</v>
      </c>
      <c r="J123" s="1"/>
      <c r="K123" s="1"/>
      <c r="L123" s="1"/>
      <c r="M123" s="1"/>
    </row>
    <row r="124" spans="1:13" ht="12.75">
      <c r="A124" s="20"/>
      <c r="B124" s="20" t="s">
        <v>20</v>
      </c>
      <c r="C124" s="21">
        <v>10800</v>
      </c>
      <c r="D124" s="22"/>
      <c r="E124" s="22"/>
      <c r="F124" s="22"/>
      <c r="G124" s="22">
        <f>SUM(D124:F124)</f>
        <v>0</v>
      </c>
      <c r="H124" s="18">
        <f>G124/C124</f>
        <v>0</v>
      </c>
      <c r="I124" s="19">
        <f t="shared" si="2"/>
        <v>10800</v>
      </c>
      <c r="J124" s="1"/>
      <c r="K124" s="1"/>
      <c r="L124" s="1"/>
      <c r="M124" s="1"/>
    </row>
    <row r="125" spans="1:13" ht="13.5" thickBot="1">
      <c r="A125" s="20"/>
      <c r="B125" s="47" t="s">
        <v>65</v>
      </c>
      <c r="C125" s="21"/>
      <c r="D125" s="22"/>
      <c r="E125" s="22">
        <v>0</v>
      </c>
      <c r="F125" s="22">
        <v>0</v>
      </c>
      <c r="G125" s="56">
        <f>SUM(D125:F125)</f>
        <v>0</v>
      </c>
      <c r="H125" s="18"/>
      <c r="I125" s="59">
        <f t="shared" si="2"/>
        <v>0</v>
      </c>
      <c r="J125" s="1"/>
      <c r="K125" s="1"/>
      <c r="L125" s="1"/>
      <c r="M125" s="1"/>
    </row>
    <row r="126" spans="1:13" ht="14.25" thickBot="1" thickTop="1">
      <c r="A126" s="20"/>
      <c r="B126" s="24" t="s">
        <v>21</v>
      </c>
      <c r="C126" s="25">
        <f>SUM(C123:C125)</f>
        <v>20400</v>
      </c>
      <c r="D126" s="25">
        <f>SUM(D123:D125)</f>
        <v>0</v>
      </c>
      <c r="E126" s="25">
        <f>SUM(E123:E125)</f>
        <v>0</v>
      </c>
      <c r="F126" s="25">
        <f>SUM(F123:F125)</f>
        <v>0</v>
      </c>
      <c r="G126" s="25">
        <f>SUM(G123:G125)</f>
        <v>0</v>
      </c>
      <c r="H126" s="27">
        <f>G126/C126</f>
        <v>0</v>
      </c>
      <c r="I126" s="29">
        <f t="shared" si="2"/>
        <v>20400</v>
      </c>
      <c r="J126" s="1"/>
      <c r="K126" s="1"/>
      <c r="L126" s="1"/>
      <c r="M126" s="1"/>
    </row>
    <row r="127" spans="1:13" ht="14.25" thickBot="1" thickTop="1">
      <c r="A127" s="50" t="s">
        <v>87</v>
      </c>
      <c r="B127" s="15" t="s">
        <v>18</v>
      </c>
      <c r="C127" s="16">
        <v>1</v>
      </c>
      <c r="D127" s="17"/>
      <c r="E127" s="15"/>
      <c r="F127" s="15"/>
      <c r="G127" s="17">
        <f>SUM(D127:F127)</f>
        <v>0</v>
      </c>
      <c r="H127" s="64">
        <f>G127/C127</f>
        <v>0</v>
      </c>
      <c r="I127" s="29">
        <f t="shared" si="2"/>
        <v>1</v>
      </c>
      <c r="J127" s="1"/>
      <c r="K127" s="1"/>
      <c r="L127" s="1"/>
      <c r="M127" s="1"/>
    </row>
    <row r="128" spans="1:13" ht="12.75">
      <c r="A128" s="20"/>
      <c r="B128" s="47" t="s">
        <v>64</v>
      </c>
      <c r="C128" s="21"/>
      <c r="D128" s="22"/>
      <c r="E128" s="20"/>
      <c r="F128" s="20"/>
      <c r="G128" s="55">
        <f>SUM(D128:F128)</f>
        <v>0</v>
      </c>
      <c r="H128" s="18"/>
      <c r="I128" s="58">
        <f t="shared" si="2"/>
        <v>0</v>
      </c>
      <c r="J128" s="1"/>
      <c r="K128" s="1"/>
      <c r="L128" s="1"/>
      <c r="M128" s="1"/>
    </row>
    <row r="129" spans="1:13" ht="12.75">
      <c r="A129" s="20"/>
      <c r="B129" s="20" t="s">
        <v>19</v>
      </c>
      <c r="C129" s="21">
        <v>4500</v>
      </c>
      <c r="D129" s="22"/>
      <c r="E129" s="22"/>
      <c r="F129" s="22"/>
      <c r="G129" s="22">
        <f>SUM(D129:F129)</f>
        <v>0</v>
      </c>
      <c r="H129" s="18">
        <f>G129/C129</f>
        <v>0</v>
      </c>
      <c r="I129" s="19">
        <f t="shared" si="2"/>
        <v>4500</v>
      </c>
      <c r="J129" s="1"/>
      <c r="K129" s="1"/>
      <c r="L129" s="1"/>
      <c r="M129" s="1"/>
    </row>
    <row r="130" spans="1:13" ht="12.75">
      <c r="A130" s="20"/>
      <c r="B130" s="20" t="s">
        <v>20</v>
      </c>
      <c r="C130" s="21">
        <v>1875</v>
      </c>
      <c r="D130" s="22"/>
      <c r="E130" s="22"/>
      <c r="F130" s="22"/>
      <c r="G130" s="22">
        <f>SUM(D130:F130)</f>
        <v>0</v>
      </c>
      <c r="H130" s="18">
        <f>G130/C130</f>
        <v>0</v>
      </c>
      <c r="I130" s="19">
        <f t="shared" si="2"/>
        <v>1875</v>
      </c>
      <c r="J130" s="1"/>
      <c r="K130" s="1"/>
      <c r="L130" s="1"/>
      <c r="M130" s="1"/>
    </row>
    <row r="131" spans="1:13" ht="13.5" thickBot="1">
      <c r="A131" s="20"/>
      <c r="B131" s="47" t="s">
        <v>65</v>
      </c>
      <c r="C131" s="21"/>
      <c r="D131" s="22"/>
      <c r="E131" s="22">
        <v>0</v>
      </c>
      <c r="F131" s="22">
        <v>0</v>
      </c>
      <c r="G131" s="56">
        <f>SUM(D131:F131)</f>
        <v>0</v>
      </c>
      <c r="H131" s="18"/>
      <c r="I131" s="59">
        <f aca="true" t="shared" si="3" ref="I131:I162">C131-G131</f>
        <v>0</v>
      </c>
      <c r="J131" s="1"/>
      <c r="K131" s="1"/>
      <c r="L131" s="1"/>
      <c r="M131" s="1"/>
    </row>
    <row r="132" spans="1:13" ht="14.25" thickBot="1" thickTop="1">
      <c r="A132" s="20"/>
      <c r="B132" s="24" t="s">
        <v>21</v>
      </c>
      <c r="C132" s="25">
        <f>SUM(C129:C131)</f>
        <v>6375</v>
      </c>
      <c r="D132" s="25">
        <f>SUM(D129:D131)</f>
        <v>0</v>
      </c>
      <c r="E132" s="25">
        <f>SUM(E129:E131)</f>
        <v>0</v>
      </c>
      <c r="F132" s="25">
        <f>SUM(F129:F131)</f>
        <v>0</v>
      </c>
      <c r="G132" s="25">
        <f>SUM(G129:G131)</f>
        <v>0</v>
      </c>
      <c r="H132" s="27">
        <f aca="true" t="shared" si="4" ref="H132:H139">G132/C132</f>
        <v>0</v>
      </c>
      <c r="I132" s="29">
        <f t="shared" si="3"/>
        <v>6375</v>
      </c>
      <c r="J132" s="1"/>
      <c r="K132" s="1"/>
      <c r="L132" s="1"/>
      <c r="M132" s="1"/>
    </row>
    <row r="133" spans="1:13" ht="14.25" thickBot="1" thickTop="1">
      <c r="A133" s="50" t="s">
        <v>88</v>
      </c>
      <c r="B133" s="15" t="s">
        <v>18</v>
      </c>
      <c r="C133" s="16">
        <v>2.5</v>
      </c>
      <c r="D133" s="17"/>
      <c r="E133" s="15"/>
      <c r="F133" s="15"/>
      <c r="G133" s="17">
        <f>SUM(D133:F133)</f>
        <v>0</v>
      </c>
      <c r="H133" s="64">
        <f t="shared" si="4"/>
        <v>0</v>
      </c>
      <c r="I133" s="29">
        <f t="shared" si="3"/>
        <v>2.5</v>
      </c>
      <c r="J133" s="1"/>
      <c r="K133" s="1"/>
      <c r="L133" s="1"/>
      <c r="M133" s="1"/>
    </row>
    <row r="134" spans="1:13" ht="12.75">
      <c r="A134" s="20"/>
      <c r="B134" s="47" t="s">
        <v>64</v>
      </c>
      <c r="C134" s="21">
        <v>3333</v>
      </c>
      <c r="D134" s="22"/>
      <c r="E134" s="20"/>
      <c r="F134" s="20"/>
      <c r="G134" s="55">
        <f>SUM(D134:F134)</f>
        <v>0</v>
      </c>
      <c r="H134" s="18">
        <f t="shared" si="4"/>
        <v>0</v>
      </c>
      <c r="I134" s="58">
        <f t="shared" si="3"/>
        <v>3333</v>
      </c>
      <c r="J134" s="1"/>
      <c r="K134" s="1"/>
      <c r="L134" s="1"/>
      <c r="M134" s="1"/>
    </row>
    <row r="135" spans="1:13" ht="12.75">
      <c r="A135" s="20"/>
      <c r="B135" s="20" t="s">
        <v>19</v>
      </c>
      <c r="C135" s="21">
        <v>5000</v>
      </c>
      <c r="D135" s="22"/>
      <c r="E135" s="22"/>
      <c r="F135" s="22"/>
      <c r="G135" s="22">
        <f>SUM(D135:F135)</f>
        <v>0</v>
      </c>
      <c r="H135" s="18">
        <f t="shared" si="4"/>
        <v>0</v>
      </c>
      <c r="I135" s="19">
        <f t="shared" si="3"/>
        <v>5000</v>
      </c>
      <c r="J135" s="1"/>
      <c r="K135" s="1"/>
      <c r="L135" s="1"/>
      <c r="M135" s="1"/>
    </row>
    <row r="136" spans="1:13" ht="12.75">
      <c r="A136" s="20"/>
      <c r="B136" s="20" t="s">
        <v>20</v>
      </c>
      <c r="C136" s="21">
        <v>9375</v>
      </c>
      <c r="D136" s="22"/>
      <c r="E136" s="22"/>
      <c r="F136" s="22"/>
      <c r="G136" s="22">
        <f>SUM(D136:F136)</f>
        <v>0</v>
      </c>
      <c r="H136" s="18">
        <f t="shared" si="4"/>
        <v>0</v>
      </c>
      <c r="I136" s="19">
        <f t="shared" si="3"/>
        <v>9375</v>
      </c>
      <c r="J136" s="1"/>
      <c r="K136" s="1"/>
      <c r="L136" s="1"/>
      <c r="M136" s="1"/>
    </row>
    <row r="137" spans="1:13" ht="13.5" thickBot="1">
      <c r="A137" s="20"/>
      <c r="B137" s="47" t="s">
        <v>65</v>
      </c>
      <c r="C137" s="21">
        <v>3542</v>
      </c>
      <c r="D137" s="22"/>
      <c r="E137" s="22">
        <v>0</v>
      </c>
      <c r="F137" s="22">
        <v>0</v>
      </c>
      <c r="G137" s="22">
        <f>SUM(D137:F137)</f>
        <v>0</v>
      </c>
      <c r="H137" s="18">
        <f t="shared" si="4"/>
        <v>0</v>
      </c>
      <c r="I137" s="59">
        <f t="shared" si="3"/>
        <v>3542</v>
      </c>
      <c r="J137" s="1"/>
      <c r="K137" s="1"/>
      <c r="L137" s="1"/>
      <c r="M137" s="1"/>
    </row>
    <row r="138" spans="1:13" ht="14.25" thickBot="1" thickTop="1">
      <c r="A138" s="20"/>
      <c r="B138" s="24" t="s">
        <v>21</v>
      </c>
      <c r="C138" s="25">
        <f>SUM(C134:C137)</f>
        <v>21250</v>
      </c>
      <c r="D138" s="25">
        <f>SUM(D134:D137)</f>
        <v>0</v>
      </c>
      <c r="E138" s="25">
        <f>SUM(E134:E137)</f>
        <v>0</v>
      </c>
      <c r="F138" s="25">
        <f>SUM(F134:F137)</f>
        <v>0</v>
      </c>
      <c r="G138" s="25">
        <f>SUM(G134:G137)</f>
        <v>0</v>
      </c>
      <c r="H138" s="27">
        <f t="shared" si="4"/>
        <v>0</v>
      </c>
      <c r="I138" s="29">
        <f t="shared" si="3"/>
        <v>21250</v>
      </c>
      <c r="J138" s="1"/>
      <c r="K138" s="1"/>
      <c r="L138" s="1"/>
      <c r="M138" s="1"/>
    </row>
    <row r="139" spans="1:13" ht="14.25" thickBot="1" thickTop="1">
      <c r="A139" s="50" t="s">
        <v>89</v>
      </c>
      <c r="B139" s="15" t="s">
        <v>18</v>
      </c>
      <c r="C139" s="16">
        <v>3</v>
      </c>
      <c r="D139" s="17"/>
      <c r="E139" s="15"/>
      <c r="F139" s="15"/>
      <c r="G139" s="17">
        <f>SUM(D139:F139)</f>
        <v>0</v>
      </c>
      <c r="H139" s="64">
        <f t="shared" si="4"/>
        <v>0</v>
      </c>
      <c r="I139" s="29">
        <f t="shared" si="3"/>
        <v>3</v>
      </c>
      <c r="J139" s="1"/>
      <c r="K139" s="1"/>
      <c r="L139" s="1"/>
      <c r="M139" s="1"/>
    </row>
    <row r="140" spans="1:13" ht="12.75">
      <c r="A140" s="20"/>
      <c r="B140" s="47" t="s">
        <v>64</v>
      </c>
      <c r="C140" s="21"/>
      <c r="D140" s="22"/>
      <c r="E140" s="20"/>
      <c r="F140" s="20"/>
      <c r="G140" s="55">
        <f>SUM(D140:F140)</f>
        <v>0</v>
      </c>
      <c r="H140" s="18"/>
      <c r="I140" s="58">
        <f t="shared" si="3"/>
        <v>0</v>
      </c>
      <c r="J140" s="1"/>
      <c r="K140" s="1"/>
      <c r="L140" s="1"/>
      <c r="M140" s="1"/>
    </row>
    <row r="141" spans="1:13" ht="12.75">
      <c r="A141" s="20"/>
      <c r="B141" s="47" t="s">
        <v>83</v>
      </c>
      <c r="C141" s="21">
        <v>12000</v>
      </c>
      <c r="D141" s="22"/>
      <c r="E141" s="22"/>
      <c r="F141" s="22"/>
      <c r="G141" s="22">
        <f>SUM(D141:F141)</f>
        <v>0</v>
      </c>
      <c r="H141" s="18">
        <v>0</v>
      </c>
      <c r="I141" s="19">
        <f t="shared" si="3"/>
        <v>12000</v>
      </c>
      <c r="J141" s="1"/>
      <c r="K141" s="1"/>
      <c r="L141" s="1"/>
      <c r="M141" s="1"/>
    </row>
    <row r="142" spans="1:13" ht="12.75">
      <c r="A142" s="20"/>
      <c r="B142" s="47" t="s">
        <v>20</v>
      </c>
      <c r="C142" s="21">
        <v>13500</v>
      </c>
      <c r="D142" s="22"/>
      <c r="E142" s="22"/>
      <c r="F142" s="22"/>
      <c r="G142" s="22">
        <f>SUM(D142:F142)</f>
        <v>0</v>
      </c>
      <c r="H142" s="18">
        <v>0</v>
      </c>
      <c r="I142" s="19">
        <f t="shared" si="3"/>
        <v>13500</v>
      </c>
      <c r="J142" s="1"/>
      <c r="K142" s="1"/>
      <c r="L142" s="1"/>
      <c r="M142" s="1"/>
    </row>
    <row r="143" spans="1:13" ht="13.5" thickBot="1">
      <c r="A143" s="20"/>
      <c r="B143" s="47" t="s">
        <v>65</v>
      </c>
      <c r="C143" s="21"/>
      <c r="D143" s="22"/>
      <c r="E143" s="22">
        <v>0</v>
      </c>
      <c r="F143" s="22">
        <v>0</v>
      </c>
      <c r="G143" s="56">
        <f>SUM(D143:F143)</f>
        <v>0</v>
      </c>
      <c r="H143" s="18">
        <v>0</v>
      </c>
      <c r="I143" s="59">
        <f t="shared" si="3"/>
        <v>0</v>
      </c>
      <c r="J143" s="1"/>
      <c r="K143" s="1"/>
      <c r="L143" s="1"/>
      <c r="M143" s="1"/>
    </row>
    <row r="144" spans="1:13" ht="14.25" thickBot="1" thickTop="1">
      <c r="A144" s="20"/>
      <c r="B144" s="24" t="s">
        <v>21</v>
      </c>
      <c r="C144" s="25">
        <f>SUM(C141:C143)</f>
        <v>25500</v>
      </c>
      <c r="D144" s="25">
        <f>SUM(D141:D143)</f>
        <v>0</v>
      </c>
      <c r="E144" s="25">
        <f>SUM(E141:E143)</f>
        <v>0</v>
      </c>
      <c r="F144" s="25">
        <f>SUM(F141:F143)</f>
        <v>0</v>
      </c>
      <c r="G144" s="25">
        <f>SUM(G141:G143)</f>
        <v>0</v>
      </c>
      <c r="H144" s="27">
        <f>G144/C144</f>
        <v>0</v>
      </c>
      <c r="I144" s="29">
        <f t="shared" si="3"/>
        <v>25500</v>
      </c>
      <c r="J144" s="1"/>
      <c r="K144" s="1"/>
      <c r="L144" s="1"/>
      <c r="M144" s="1"/>
    </row>
    <row r="145" spans="1:13" ht="14.25" thickBot="1" thickTop="1">
      <c r="A145" s="50" t="s">
        <v>90</v>
      </c>
      <c r="B145" s="15" t="s">
        <v>18</v>
      </c>
      <c r="C145" s="16">
        <v>2.2</v>
      </c>
      <c r="D145" s="17"/>
      <c r="E145" s="15"/>
      <c r="F145" s="15"/>
      <c r="G145" s="17">
        <f>SUM(D145:F145)</f>
        <v>0</v>
      </c>
      <c r="H145" s="64">
        <f>G145/C145</f>
        <v>0</v>
      </c>
      <c r="I145" s="29">
        <f t="shared" si="3"/>
        <v>2.2</v>
      </c>
      <c r="J145" s="1"/>
      <c r="K145" s="1"/>
      <c r="L145" s="1"/>
      <c r="M145" s="1"/>
    </row>
    <row r="146" spans="1:13" ht="12.75">
      <c r="A146" s="20"/>
      <c r="B146" s="47" t="s">
        <v>64</v>
      </c>
      <c r="C146" s="21"/>
      <c r="D146" s="22"/>
      <c r="E146" s="20"/>
      <c r="F146" s="20"/>
      <c r="G146" s="55">
        <f>SUM(D146:F146)</f>
        <v>0</v>
      </c>
      <c r="H146" s="18"/>
      <c r="I146" s="58">
        <f t="shared" si="3"/>
        <v>0</v>
      </c>
      <c r="J146" s="1"/>
      <c r="K146" s="1"/>
      <c r="L146" s="1"/>
      <c r="M146" s="1"/>
    </row>
    <row r="147" spans="1:13" ht="12.75">
      <c r="A147" s="20"/>
      <c r="B147" s="47" t="s">
        <v>19</v>
      </c>
      <c r="C147" s="21">
        <v>5500</v>
      </c>
      <c r="D147" s="22"/>
      <c r="E147" s="22"/>
      <c r="F147" s="22"/>
      <c r="G147" s="22">
        <f>SUM(D147:F147)</f>
        <v>0</v>
      </c>
      <c r="H147" s="18">
        <v>0</v>
      </c>
      <c r="I147" s="19">
        <f t="shared" si="3"/>
        <v>5500</v>
      </c>
      <c r="J147" s="1"/>
      <c r="K147" s="1"/>
      <c r="L147" s="1"/>
      <c r="M147" s="1"/>
    </row>
    <row r="148" spans="1:13" ht="12.75">
      <c r="A148" s="20"/>
      <c r="B148" s="20" t="s">
        <v>20</v>
      </c>
      <c r="C148" s="21">
        <v>3850</v>
      </c>
      <c r="D148" s="22"/>
      <c r="E148" s="22"/>
      <c r="F148" s="22"/>
      <c r="G148" s="22">
        <f>SUM(D148:F148)</f>
        <v>0</v>
      </c>
      <c r="H148" s="18">
        <v>0</v>
      </c>
      <c r="I148" s="19">
        <f t="shared" si="3"/>
        <v>3850</v>
      </c>
      <c r="J148" s="1"/>
      <c r="K148" s="1"/>
      <c r="L148" s="1"/>
      <c r="M148" s="1"/>
    </row>
    <row r="149" spans="1:13" ht="13.5" thickBot="1">
      <c r="A149" s="20"/>
      <c r="B149" s="47" t="s">
        <v>65</v>
      </c>
      <c r="C149" s="21"/>
      <c r="D149" s="22"/>
      <c r="E149" s="22">
        <v>0</v>
      </c>
      <c r="F149" s="22">
        <v>0</v>
      </c>
      <c r="G149" s="56">
        <f>SUM(D149:F149)</f>
        <v>0</v>
      </c>
      <c r="H149" s="18">
        <v>0</v>
      </c>
      <c r="I149" s="59">
        <f t="shared" si="3"/>
        <v>0</v>
      </c>
      <c r="J149" s="1"/>
      <c r="K149" s="1"/>
      <c r="L149" s="1"/>
      <c r="M149" s="1"/>
    </row>
    <row r="150" spans="1:13" ht="14.25" thickBot="1" thickTop="1">
      <c r="A150" s="20"/>
      <c r="B150" s="24" t="s">
        <v>21</v>
      </c>
      <c r="C150" s="25">
        <f>SUM(C147:C149)</f>
        <v>9350</v>
      </c>
      <c r="D150" s="25">
        <f>SUM(D147:D149)</f>
        <v>0</v>
      </c>
      <c r="E150" s="25">
        <f>SUM(E147:E149)</f>
        <v>0</v>
      </c>
      <c r="F150" s="25">
        <f>SUM(F147:F149)</f>
        <v>0</v>
      </c>
      <c r="G150" s="25">
        <f>SUM(G147:G149)</f>
        <v>0</v>
      </c>
      <c r="H150" s="27">
        <f>G150/C150</f>
        <v>0</v>
      </c>
      <c r="I150" s="29">
        <f t="shared" si="3"/>
        <v>9350</v>
      </c>
      <c r="J150" s="1"/>
      <c r="K150" s="1"/>
      <c r="L150" s="1"/>
      <c r="M150" s="1"/>
    </row>
    <row r="151" spans="1:13" ht="14.25" thickBot="1" thickTop="1">
      <c r="A151" s="50" t="s">
        <v>91</v>
      </c>
      <c r="B151" s="15" t="s">
        <v>18</v>
      </c>
      <c r="C151" s="16">
        <v>1</v>
      </c>
      <c r="D151" s="17"/>
      <c r="E151" s="15"/>
      <c r="F151" s="15"/>
      <c r="G151" s="17">
        <f>SUM(D151:F151)</f>
        <v>0</v>
      </c>
      <c r="H151" s="64">
        <f>G151/C151</f>
        <v>0</v>
      </c>
      <c r="I151" s="29">
        <f t="shared" si="3"/>
        <v>1</v>
      </c>
      <c r="J151" s="1"/>
      <c r="K151" s="1"/>
      <c r="L151" s="1"/>
      <c r="M151" s="1"/>
    </row>
    <row r="152" spans="1:13" ht="12.75">
      <c r="A152" s="20"/>
      <c r="B152" s="47" t="s">
        <v>64</v>
      </c>
      <c r="C152" s="21"/>
      <c r="D152" s="22"/>
      <c r="E152" s="20"/>
      <c r="F152" s="20"/>
      <c r="G152" s="55">
        <f>SUM(D152:F152)</f>
        <v>0</v>
      </c>
      <c r="H152" s="18"/>
      <c r="I152" s="58">
        <f t="shared" si="3"/>
        <v>0</v>
      </c>
      <c r="J152" s="1"/>
      <c r="K152" s="1"/>
      <c r="L152" s="1"/>
      <c r="M152" s="1"/>
    </row>
    <row r="153" spans="1:13" ht="12.75">
      <c r="A153" s="20"/>
      <c r="B153" s="47" t="s">
        <v>19</v>
      </c>
      <c r="C153" s="21"/>
      <c r="D153" s="22"/>
      <c r="E153" s="22"/>
      <c r="F153" s="22"/>
      <c r="G153" s="22">
        <f>SUM(D153:F153)</f>
        <v>0</v>
      </c>
      <c r="H153" s="18">
        <v>0</v>
      </c>
      <c r="I153" s="19">
        <f t="shared" si="3"/>
        <v>0</v>
      </c>
      <c r="J153" s="1"/>
      <c r="K153" s="1"/>
      <c r="L153" s="1"/>
      <c r="M153" s="1"/>
    </row>
    <row r="154" spans="1:13" ht="12.75">
      <c r="A154" s="20"/>
      <c r="B154" s="20" t="s">
        <v>20</v>
      </c>
      <c r="C154" s="21"/>
      <c r="D154" s="22"/>
      <c r="E154" s="22"/>
      <c r="F154" s="22"/>
      <c r="G154" s="22">
        <f>SUM(D154:F154)</f>
        <v>0</v>
      </c>
      <c r="H154" s="18">
        <v>0</v>
      </c>
      <c r="I154" s="19">
        <f t="shared" si="3"/>
        <v>0</v>
      </c>
      <c r="J154" s="1"/>
      <c r="K154" s="1"/>
      <c r="L154" s="1"/>
      <c r="M154" s="1"/>
    </row>
    <row r="155" spans="1:13" ht="13.5" thickBot="1">
      <c r="A155" s="20"/>
      <c r="B155" s="47" t="s">
        <v>65</v>
      </c>
      <c r="C155" s="21"/>
      <c r="D155" s="22"/>
      <c r="E155" s="22">
        <v>0</v>
      </c>
      <c r="F155" s="22">
        <v>0</v>
      </c>
      <c r="G155" s="56">
        <f>SUM(D155:F155)</f>
        <v>0</v>
      </c>
      <c r="H155" s="18">
        <v>0</v>
      </c>
      <c r="I155" s="59">
        <f t="shared" si="3"/>
        <v>0</v>
      </c>
      <c r="J155" s="1"/>
      <c r="K155" s="1"/>
      <c r="L155" s="1"/>
      <c r="M155" s="1"/>
    </row>
    <row r="156" spans="1:13" ht="14.25" thickBot="1" thickTop="1">
      <c r="A156" s="20"/>
      <c r="B156" s="24" t="s">
        <v>21</v>
      </c>
      <c r="C156" s="25"/>
      <c r="D156" s="26">
        <v>0</v>
      </c>
      <c r="E156" s="26">
        <v>0</v>
      </c>
      <c r="F156" s="26">
        <v>0</v>
      </c>
      <c r="G156" s="26">
        <v>0</v>
      </c>
      <c r="H156" s="27"/>
      <c r="I156" s="29">
        <f t="shared" si="3"/>
        <v>0</v>
      </c>
      <c r="J156" s="1"/>
      <c r="K156" s="1"/>
      <c r="L156" s="1"/>
      <c r="M156" s="1"/>
    </row>
    <row r="157" spans="1:13" ht="14.25" thickBot="1" thickTop="1">
      <c r="A157" s="50" t="s">
        <v>92</v>
      </c>
      <c r="B157" s="15" t="s">
        <v>18</v>
      </c>
      <c r="C157" s="16">
        <v>3.5</v>
      </c>
      <c r="D157" s="17"/>
      <c r="E157" s="15"/>
      <c r="F157" s="15"/>
      <c r="G157" s="17">
        <f>SUM(D157:F157)</f>
        <v>0</v>
      </c>
      <c r="H157" s="64">
        <f>G157/C157</f>
        <v>0</v>
      </c>
      <c r="I157" s="29">
        <f t="shared" si="3"/>
        <v>3.5</v>
      </c>
      <c r="J157" s="1"/>
      <c r="K157" s="1"/>
      <c r="L157" s="1"/>
      <c r="M157" s="1"/>
    </row>
    <row r="158" spans="1:13" ht="12.75">
      <c r="A158" s="20"/>
      <c r="B158" s="53" t="s">
        <v>64</v>
      </c>
      <c r="C158" s="21"/>
      <c r="D158" s="22"/>
      <c r="E158" s="20"/>
      <c r="F158" s="20"/>
      <c r="G158" s="55">
        <f>SUM(D158:F158)</f>
        <v>0</v>
      </c>
      <c r="H158" s="18"/>
      <c r="I158" s="58">
        <f t="shared" si="3"/>
        <v>0</v>
      </c>
      <c r="J158" s="1"/>
      <c r="K158" s="1"/>
      <c r="L158" s="1"/>
      <c r="M158" s="1"/>
    </row>
    <row r="159" spans="1:13" ht="12.75">
      <c r="A159" s="20"/>
      <c r="B159" s="47" t="s">
        <v>19</v>
      </c>
      <c r="C159" s="21">
        <v>8750</v>
      </c>
      <c r="D159" s="22"/>
      <c r="E159" s="22"/>
      <c r="F159" s="22"/>
      <c r="G159" s="22">
        <f>SUM(D159:F159)</f>
        <v>0</v>
      </c>
      <c r="H159" s="18">
        <v>0</v>
      </c>
      <c r="I159" s="19">
        <f t="shared" si="3"/>
        <v>8750</v>
      </c>
      <c r="J159" s="1"/>
      <c r="K159" s="1"/>
      <c r="L159" s="1"/>
      <c r="M159" s="1"/>
    </row>
    <row r="160" spans="1:13" ht="12.75">
      <c r="A160" s="20"/>
      <c r="B160" s="20" t="s">
        <v>20</v>
      </c>
      <c r="C160" s="21">
        <v>6125</v>
      </c>
      <c r="D160" s="22"/>
      <c r="E160" s="22"/>
      <c r="F160" s="22"/>
      <c r="G160" s="22">
        <f>SUM(D160:F160)</f>
        <v>0</v>
      </c>
      <c r="H160" s="18">
        <v>0</v>
      </c>
      <c r="I160" s="19">
        <f t="shared" si="3"/>
        <v>6125</v>
      </c>
      <c r="J160" s="1"/>
      <c r="K160" s="1"/>
      <c r="L160" s="1"/>
      <c r="M160" s="1"/>
    </row>
    <row r="161" spans="1:13" ht="13.5" thickBot="1">
      <c r="A161" s="20"/>
      <c r="B161" s="47" t="s">
        <v>65</v>
      </c>
      <c r="C161" s="21"/>
      <c r="D161" s="22"/>
      <c r="E161" s="22">
        <v>0</v>
      </c>
      <c r="F161" s="22">
        <v>0</v>
      </c>
      <c r="G161" s="56">
        <f>SUM(D161:F161)</f>
        <v>0</v>
      </c>
      <c r="H161" s="18">
        <v>0</v>
      </c>
      <c r="I161" s="59">
        <f t="shared" si="3"/>
        <v>0</v>
      </c>
      <c r="J161" s="1"/>
      <c r="K161" s="1"/>
      <c r="L161" s="1"/>
      <c r="M161" s="1"/>
    </row>
    <row r="162" spans="1:13" ht="14.25" thickBot="1" thickTop="1">
      <c r="A162" s="20"/>
      <c r="B162" s="24" t="s">
        <v>21</v>
      </c>
      <c r="C162" s="25">
        <f>SUM(C159:C161)</f>
        <v>14875</v>
      </c>
      <c r="D162" s="25">
        <f>SUM(D159:D161)</f>
        <v>0</v>
      </c>
      <c r="E162" s="25">
        <f>SUM(E159:E161)</f>
        <v>0</v>
      </c>
      <c r="F162" s="25">
        <f>SUM(F159:F161)</f>
        <v>0</v>
      </c>
      <c r="G162" s="25">
        <f>SUM(G159:G161)</f>
        <v>0</v>
      </c>
      <c r="H162" s="27">
        <f aca="true" t="shared" si="5" ref="H162:H168">G162/C162</f>
        <v>0</v>
      </c>
      <c r="I162" s="29">
        <f t="shared" si="3"/>
        <v>14875</v>
      </c>
      <c r="J162" s="1"/>
      <c r="K162" s="1"/>
      <c r="L162" s="1"/>
      <c r="M162" s="1"/>
    </row>
    <row r="163" spans="1:13" ht="14.25" thickBot="1" thickTop="1">
      <c r="A163" s="31" t="s">
        <v>22</v>
      </c>
      <c r="B163" s="15" t="s">
        <v>18</v>
      </c>
      <c r="C163" s="32">
        <f aca="true" t="shared" si="6" ref="C163:F166">C7+C13+C19+C25+C31+C37+C43+C49+C55+C61+C67+C73+C79+C85+C91+C97+C103+C109+C115+C121+C127+C133+C139+C145+C151+C157</f>
        <v>77.9</v>
      </c>
      <c r="D163" s="32">
        <f t="shared" si="6"/>
        <v>0</v>
      </c>
      <c r="E163" s="32">
        <f t="shared" si="6"/>
        <v>0</v>
      </c>
      <c r="F163" s="32">
        <f t="shared" si="6"/>
        <v>0</v>
      </c>
      <c r="G163" s="63">
        <f>SUM(D163:F163)</f>
        <v>0</v>
      </c>
      <c r="H163" s="64">
        <f t="shared" si="5"/>
        <v>0</v>
      </c>
      <c r="I163" s="29">
        <f aca="true" t="shared" si="7" ref="I163:I168">C163-G163</f>
        <v>77.9</v>
      </c>
      <c r="J163" s="1"/>
      <c r="K163" s="1"/>
      <c r="L163" s="1"/>
      <c r="M163" s="1"/>
    </row>
    <row r="164" spans="1:13" ht="12.75">
      <c r="A164" s="52"/>
      <c r="B164" s="53" t="s">
        <v>93</v>
      </c>
      <c r="C164" s="60">
        <f t="shared" si="6"/>
        <v>36666</v>
      </c>
      <c r="D164" s="60">
        <f t="shared" si="6"/>
        <v>0</v>
      </c>
      <c r="E164" s="60">
        <f t="shared" si="6"/>
        <v>0</v>
      </c>
      <c r="F164" s="60">
        <f t="shared" si="6"/>
        <v>0</v>
      </c>
      <c r="G164" s="61">
        <f>G8+G14+G20+G26+G32+G38+G44+G50+G56+G62+G68+G74+G80+G86+G92+G98+G104+G110+G116+G122+G128+G134+G140+G146+G152+G158</f>
        <v>0</v>
      </c>
      <c r="H164" s="49">
        <f t="shared" si="5"/>
        <v>0</v>
      </c>
      <c r="I164" s="58">
        <f t="shared" si="7"/>
        <v>36666</v>
      </c>
      <c r="J164" s="1"/>
      <c r="K164" s="1"/>
      <c r="L164" s="1"/>
      <c r="M164" s="1"/>
    </row>
    <row r="165" spans="1:13" ht="12.75">
      <c r="A165" s="20"/>
      <c r="B165" s="20" t="s">
        <v>19</v>
      </c>
      <c r="C165" s="61">
        <f t="shared" si="6"/>
        <v>235767</v>
      </c>
      <c r="D165" s="61">
        <f t="shared" si="6"/>
        <v>0</v>
      </c>
      <c r="E165" s="61">
        <f t="shared" si="6"/>
        <v>0</v>
      </c>
      <c r="F165" s="61">
        <f t="shared" si="6"/>
        <v>0</v>
      </c>
      <c r="G165" s="61">
        <f>G9+G15+G21+G27+G33+G39+G45+G51+G57+G63+G69+G75+G81+G87+G93+G99+G105+G111+G117+G123+G129+G135+G141+G147+G153+G159</f>
        <v>0</v>
      </c>
      <c r="H165" s="49">
        <f t="shared" si="5"/>
        <v>0</v>
      </c>
      <c r="I165" s="19">
        <f t="shared" si="7"/>
        <v>235767</v>
      </c>
      <c r="J165" s="1"/>
      <c r="K165" s="1"/>
      <c r="L165" s="1"/>
      <c r="M165" s="1"/>
    </row>
    <row r="166" spans="1:13" ht="12.75">
      <c r="A166" s="20"/>
      <c r="B166" s="20" t="s">
        <v>20</v>
      </c>
      <c r="C166" s="61">
        <f t="shared" si="6"/>
        <v>302324</v>
      </c>
      <c r="D166" s="61">
        <f t="shared" si="6"/>
        <v>0</v>
      </c>
      <c r="E166" s="61">
        <f t="shared" si="6"/>
        <v>0</v>
      </c>
      <c r="F166" s="61">
        <f t="shared" si="6"/>
        <v>0</v>
      </c>
      <c r="G166" s="61">
        <f>G10+G16+G22+G28+G34+G40+G46+G52+G58+G64+G70+G76+G82+G88+G94+G100+G106+G112+G118+G124+G130+G136+G142+G148+G154+G160</f>
        <v>0</v>
      </c>
      <c r="H166" s="49">
        <f t="shared" si="5"/>
        <v>0</v>
      </c>
      <c r="I166" s="19">
        <f t="shared" si="7"/>
        <v>302324</v>
      </c>
      <c r="J166" s="1"/>
      <c r="K166" s="1"/>
      <c r="L166" s="1"/>
      <c r="M166" s="1"/>
    </row>
    <row r="167" spans="1:13" ht="13.5" thickBot="1">
      <c r="A167" s="20"/>
      <c r="B167" s="47" t="s">
        <v>65</v>
      </c>
      <c r="C167" s="62">
        <f>C11+C17+C23+C29+C35+C41+C47+C53+C59+C65+C71+C77+C83+C89+C95+C101+C107+C113+C119+C125+C131+C137+C143+C149+C155+C161</f>
        <v>38793</v>
      </c>
      <c r="D167" s="56">
        <v>0</v>
      </c>
      <c r="E167" s="56">
        <v>0</v>
      </c>
      <c r="F167" s="56">
        <v>0</v>
      </c>
      <c r="G167" s="56">
        <f>SUM(D167:F167)</f>
        <v>0</v>
      </c>
      <c r="H167" s="49">
        <f t="shared" si="5"/>
        <v>0</v>
      </c>
      <c r="I167" s="59">
        <f t="shared" si="7"/>
        <v>38793</v>
      </c>
      <c r="J167" s="1"/>
      <c r="K167" s="1"/>
      <c r="L167" s="1"/>
      <c r="M167" s="1"/>
    </row>
    <row r="168" spans="1:13" ht="14.25" thickBot="1" thickTop="1">
      <c r="A168" s="23"/>
      <c r="B168" s="24" t="s">
        <v>21</v>
      </c>
      <c r="C168" s="25">
        <f>SUM(C164:C167)</f>
        <v>613550</v>
      </c>
      <c r="D168" s="25">
        <f>SUM(D164:D167)</f>
        <v>0</v>
      </c>
      <c r="E168" s="25">
        <f>SUM(E164:E167)</f>
        <v>0</v>
      </c>
      <c r="F168" s="25">
        <f>SUM(F164:F167)</f>
        <v>0</v>
      </c>
      <c r="G168" s="25">
        <f>SUM(G164:G167)</f>
        <v>0</v>
      </c>
      <c r="H168" s="27">
        <f t="shared" si="5"/>
        <v>0</v>
      </c>
      <c r="I168" s="29">
        <f t="shared" si="7"/>
        <v>613550</v>
      </c>
      <c r="J168" s="1"/>
      <c r="K168" s="1"/>
      <c r="L168" s="1"/>
      <c r="M168" s="1"/>
    </row>
    <row r="169" spans="1:13" ht="13.5" thickTop="1">
      <c r="A169" s="1"/>
      <c r="B169" s="1"/>
      <c r="C169" s="30"/>
      <c r="D169" s="1"/>
      <c r="E169" s="1"/>
      <c r="F169" s="1"/>
      <c r="G169" s="1"/>
      <c r="H169" s="33"/>
      <c r="I169" s="30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34"/>
      <c r="D171" s="1"/>
      <c r="E171" s="1"/>
      <c r="F171" s="1"/>
      <c r="G171" s="1"/>
      <c r="H171" s="33"/>
      <c r="I171" s="30"/>
      <c r="J171" s="1"/>
      <c r="K171" s="1"/>
      <c r="L171" s="1"/>
      <c r="M171" s="1"/>
    </row>
  </sheetData>
  <mergeCells count="10">
    <mergeCell ref="A1:E1"/>
    <mergeCell ref="F1:I1"/>
    <mergeCell ref="A2:B2"/>
    <mergeCell ref="C2:F2"/>
    <mergeCell ref="G2:I2"/>
    <mergeCell ref="A3:A4"/>
    <mergeCell ref="B3:B4"/>
    <mergeCell ref="D3:G3"/>
    <mergeCell ref="I3:I5"/>
    <mergeCell ref="D4:G4"/>
  </mergeCells>
  <printOptions/>
  <pageMargins left="0.75" right="0.75" top="1" bottom="1" header="0.5" footer="0.5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7" sqref="E7"/>
    </sheetView>
  </sheetViews>
  <sheetFormatPr defaultColWidth="9.140625" defaultRowHeight="12.75"/>
  <cols>
    <col min="3" max="3" width="14.8515625" style="0" customWidth="1"/>
    <col min="4" max="4" width="14.421875" style="0" customWidth="1"/>
    <col min="5" max="8" width="11.421875" style="0" customWidth="1"/>
  </cols>
  <sheetData>
    <row r="1" spans="1:8" ht="13.5" thickBot="1">
      <c r="A1" s="84" t="s">
        <v>24</v>
      </c>
      <c r="B1" s="85"/>
      <c r="C1" s="85"/>
      <c r="D1" s="85"/>
      <c r="E1" s="85"/>
      <c r="F1" s="85"/>
      <c r="G1" s="85"/>
      <c r="H1" s="86"/>
    </row>
    <row r="2" spans="1:8" ht="16.5" thickBot="1">
      <c r="A2" s="36"/>
      <c r="B2" s="37" t="s">
        <v>25</v>
      </c>
      <c r="C2" s="37" t="s">
        <v>26</v>
      </c>
      <c r="D2" s="37" t="s">
        <v>27</v>
      </c>
      <c r="E2" s="37" t="s">
        <v>28</v>
      </c>
      <c r="F2" s="37" t="s">
        <v>29</v>
      </c>
      <c r="G2" s="38" t="s">
        <v>30</v>
      </c>
      <c r="H2" s="38" t="s">
        <v>31</v>
      </c>
    </row>
    <row r="3" spans="1:8" ht="16.5" thickBot="1">
      <c r="A3" s="39">
        <v>1</v>
      </c>
      <c r="B3" s="40" t="s">
        <v>32</v>
      </c>
      <c r="C3" s="41" t="s">
        <v>33</v>
      </c>
      <c r="D3" s="42">
        <v>24000</v>
      </c>
      <c r="E3" s="42">
        <v>28000</v>
      </c>
      <c r="F3" s="42">
        <v>117000</v>
      </c>
      <c r="G3" s="42">
        <v>169000</v>
      </c>
      <c r="H3" s="42">
        <v>84500</v>
      </c>
    </row>
    <row r="4" spans="1:8" ht="16.5" thickBot="1">
      <c r="A4" s="39">
        <v>2</v>
      </c>
      <c r="B4" s="40" t="s">
        <v>34</v>
      </c>
      <c r="C4" s="41" t="s">
        <v>35</v>
      </c>
      <c r="D4" s="41"/>
      <c r="E4" s="42">
        <v>10500</v>
      </c>
      <c r="F4" s="42">
        <v>4375</v>
      </c>
      <c r="G4" s="42">
        <v>14875</v>
      </c>
      <c r="H4" s="42">
        <v>14875</v>
      </c>
    </row>
    <row r="5" spans="1:8" ht="16.5" thickBot="1">
      <c r="A5" s="39">
        <v>3</v>
      </c>
      <c r="B5" s="40" t="s">
        <v>34</v>
      </c>
      <c r="C5" s="41" t="s">
        <v>36</v>
      </c>
      <c r="D5" s="41"/>
      <c r="E5" s="42">
        <v>4800</v>
      </c>
      <c r="F5" s="42">
        <v>5400</v>
      </c>
      <c r="G5" s="42">
        <v>10200</v>
      </c>
      <c r="H5" s="42">
        <v>10200</v>
      </c>
    </row>
    <row r="6" spans="1:8" ht="16.5" thickBot="1">
      <c r="A6" s="39">
        <v>4</v>
      </c>
      <c r="B6" s="40" t="s">
        <v>34</v>
      </c>
      <c r="C6" s="41" t="s">
        <v>37</v>
      </c>
      <c r="D6" s="41"/>
      <c r="E6" s="42">
        <v>10500</v>
      </c>
      <c r="F6" s="42">
        <v>4375</v>
      </c>
      <c r="G6" s="42">
        <v>14875</v>
      </c>
      <c r="H6" s="42">
        <v>14875</v>
      </c>
    </row>
    <row r="7" spans="1:8" ht="16.5" thickBot="1">
      <c r="A7" s="39">
        <v>5</v>
      </c>
      <c r="B7" s="40" t="s">
        <v>34</v>
      </c>
      <c r="C7" s="41" t="s">
        <v>38</v>
      </c>
      <c r="D7" s="42">
        <v>2000</v>
      </c>
      <c r="E7" s="42">
        <v>10000</v>
      </c>
      <c r="F7" s="42">
        <v>9250</v>
      </c>
      <c r="G7" s="42">
        <v>21250</v>
      </c>
      <c r="H7" s="42">
        <v>21250</v>
      </c>
    </row>
    <row r="8" spans="1:8" ht="16.5" thickBot="1">
      <c r="A8" s="39">
        <v>6</v>
      </c>
      <c r="B8" s="40" t="s">
        <v>34</v>
      </c>
      <c r="C8" s="41" t="s">
        <v>39</v>
      </c>
      <c r="D8" s="41"/>
      <c r="E8" s="42">
        <v>8000</v>
      </c>
      <c r="F8" s="42">
        <v>9000</v>
      </c>
      <c r="G8" s="42">
        <v>17000</v>
      </c>
      <c r="H8" s="42">
        <v>17000</v>
      </c>
    </row>
    <row r="9" spans="1:8" ht="16.5" thickBot="1">
      <c r="A9" s="39">
        <v>7</v>
      </c>
      <c r="B9" s="40" t="s">
        <v>34</v>
      </c>
      <c r="C9" s="41" t="s">
        <v>40</v>
      </c>
      <c r="D9" s="41"/>
      <c r="E9" s="42">
        <v>5000</v>
      </c>
      <c r="F9" s="42">
        <v>5625</v>
      </c>
      <c r="G9" s="42">
        <v>10625</v>
      </c>
      <c r="H9" s="42">
        <v>10625</v>
      </c>
    </row>
    <row r="10" spans="1:8" ht="16.5" thickBot="1">
      <c r="A10" s="39">
        <v>8</v>
      </c>
      <c r="B10" s="40" t="s">
        <v>34</v>
      </c>
      <c r="C10" s="43" t="s">
        <v>41</v>
      </c>
      <c r="D10" s="41"/>
      <c r="E10" s="42">
        <v>6000</v>
      </c>
      <c r="F10" s="42">
        <v>6750</v>
      </c>
      <c r="G10" s="42">
        <v>12750</v>
      </c>
      <c r="H10" s="42">
        <v>12750</v>
      </c>
    </row>
    <row r="11" spans="1:8" ht="16.5" thickBot="1">
      <c r="A11" s="39">
        <v>9</v>
      </c>
      <c r="B11" s="40" t="s">
        <v>34</v>
      </c>
      <c r="C11" s="41" t="s">
        <v>42</v>
      </c>
      <c r="D11" s="41"/>
      <c r="E11" s="42">
        <v>8400</v>
      </c>
      <c r="F11" s="42">
        <v>9450</v>
      </c>
      <c r="G11" s="42">
        <v>17850</v>
      </c>
      <c r="H11" s="42">
        <v>17850</v>
      </c>
    </row>
    <row r="12" spans="1:8" ht="16.5" thickBot="1">
      <c r="A12" s="39">
        <v>10</v>
      </c>
      <c r="B12" s="40" t="s">
        <v>43</v>
      </c>
      <c r="C12" s="41" t="s">
        <v>44</v>
      </c>
      <c r="D12" s="42">
        <v>4000</v>
      </c>
      <c r="E12" s="42">
        <v>16000</v>
      </c>
      <c r="F12" s="42">
        <v>22500</v>
      </c>
      <c r="G12" s="42">
        <v>42500</v>
      </c>
      <c r="H12" s="42">
        <v>21250</v>
      </c>
    </row>
    <row r="13" spans="1:8" ht="16.5" thickBot="1">
      <c r="A13" s="39">
        <v>11</v>
      </c>
      <c r="B13" s="40" t="s">
        <v>34</v>
      </c>
      <c r="C13" s="41" t="s">
        <v>45</v>
      </c>
      <c r="D13" s="41"/>
      <c r="E13" s="42">
        <v>12500</v>
      </c>
      <c r="F13" s="42">
        <v>8750</v>
      </c>
      <c r="G13" s="42">
        <v>21250</v>
      </c>
      <c r="H13" s="42">
        <v>21250</v>
      </c>
    </row>
    <row r="14" spans="1:8" ht="16.5" thickBot="1">
      <c r="A14" s="39">
        <v>12</v>
      </c>
      <c r="B14" s="40" t="s">
        <v>34</v>
      </c>
      <c r="C14" s="41" t="s">
        <v>46</v>
      </c>
      <c r="D14" s="41"/>
      <c r="E14" s="42">
        <v>6800</v>
      </c>
      <c r="F14" s="42">
        <v>7650</v>
      </c>
      <c r="G14" s="42">
        <v>14450</v>
      </c>
      <c r="H14" s="42">
        <v>14450</v>
      </c>
    </row>
    <row r="15" spans="1:8" ht="16.5" thickBot="1">
      <c r="A15" s="39">
        <v>13</v>
      </c>
      <c r="B15" s="40" t="s">
        <v>34</v>
      </c>
      <c r="C15" s="41" t="s">
        <v>47</v>
      </c>
      <c r="D15" s="42">
        <v>4000</v>
      </c>
      <c r="E15" s="42">
        <v>12000</v>
      </c>
      <c r="F15" s="42">
        <v>18000</v>
      </c>
      <c r="G15" s="42">
        <v>34000</v>
      </c>
      <c r="H15" s="42">
        <v>34000</v>
      </c>
    </row>
    <row r="16" spans="1:8" ht="16.5" thickBot="1">
      <c r="A16" s="39">
        <v>14</v>
      </c>
      <c r="B16" s="40" t="s">
        <v>43</v>
      </c>
      <c r="C16" s="41" t="s">
        <v>48</v>
      </c>
      <c r="D16" s="41"/>
      <c r="E16" s="42">
        <v>12150</v>
      </c>
      <c r="F16" s="42">
        <v>4000</v>
      </c>
      <c r="G16" s="42">
        <v>16150</v>
      </c>
      <c r="H16" s="42">
        <v>8075</v>
      </c>
    </row>
    <row r="17" spans="1:8" ht="16.5" thickBot="1">
      <c r="A17" s="39">
        <v>15</v>
      </c>
      <c r="B17" s="40" t="s">
        <v>43</v>
      </c>
      <c r="C17" s="41" t="s">
        <v>49</v>
      </c>
      <c r="D17" s="41"/>
      <c r="E17" s="42">
        <v>6800</v>
      </c>
      <c r="F17" s="42">
        <v>7650</v>
      </c>
      <c r="G17" s="42">
        <v>14450</v>
      </c>
      <c r="H17" s="42">
        <v>7225</v>
      </c>
    </row>
    <row r="18" spans="1:8" ht="16.5" thickBot="1">
      <c r="A18" s="39">
        <v>16</v>
      </c>
      <c r="B18" s="40" t="s">
        <v>34</v>
      </c>
      <c r="C18" s="41" t="s">
        <v>50</v>
      </c>
      <c r="D18" s="41"/>
      <c r="E18" s="42">
        <v>13500</v>
      </c>
      <c r="F18" s="42">
        <v>5625</v>
      </c>
      <c r="G18" s="42">
        <v>19125</v>
      </c>
      <c r="H18" s="42">
        <v>19125</v>
      </c>
    </row>
    <row r="19" spans="1:8" ht="16.5" thickBot="1">
      <c r="A19" s="39">
        <v>17</v>
      </c>
      <c r="B19" s="40" t="s">
        <v>32</v>
      </c>
      <c r="C19" s="41" t="s">
        <v>51</v>
      </c>
      <c r="D19" s="41"/>
      <c r="E19" s="42">
        <v>6000</v>
      </c>
      <c r="F19" s="42">
        <v>6750</v>
      </c>
      <c r="G19" s="42">
        <v>12750</v>
      </c>
      <c r="H19" s="42">
        <v>6375</v>
      </c>
    </row>
    <row r="20" spans="1:8" ht="16.5" thickBot="1">
      <c r="A20" s="39">
        <v>18</v>
      </c>
      <c r="B20" s="40" t="s">
        <v>34</v>
      </c>
      <c r="C20" s="41" t="s">
        <v>52</v>
      </c>
      <c r="D20" s="41"/>
      <c r="E20" s="42">
        <v>2800</v>
      </c>
      <c r="F20" s="42">
        <v>3150</v>
      </c>
      <c r="G20" s="42">
        <v>5950</v>
      </c>
      <c r="H20" s="42">
        <v>5950</v>
      </c>
    </row>
    <row r="21" spans="1:8" ht="16.5" thickBot="1">
      <c r="A21" s="39">
        <v>19</v>
      </c>
      <c r="B21" s="40" t="s">
        <v>34</v>
      </c>
      <c r="C21" s="41" t="s">
        <v>53</v>
      </c>
      <c r="D21" s="42">
        <v>4000</v>
      </c>
      <c r="E21" s="42">
        <v>18000</v>
      </c>
      <c r="F21" s="42">
        <v>24750</v>
      </c>
      <c r="G21" s="42">
        <v>46750</v>
      </c>
      <c r="H21" s="42">
        <v>46750</v>
      </c>
    </row>
    <row r="22" spans="1:8" ht="16.5" thickBot="1">
      <c r="A22" s="39">
        <v>20</v>
      </c>
      <c r="B22" s="40" t="s">
        <v>43</v>
      </c>
      <c r="C22" s="41" t="s">
        <v>54</v>
      </c>
      <c r="D22" s="41"/>
      <c r="E22" s="42">
        <v>9600</v>
      </c>
      <c r="F22" s="42">
        <v>10800</v>
      </c>
      <c r="G22" s="42">
        <v>20400</v>
      </c>
      <c r="H22" s="42">
        <v>10200</v>
      </c>
    </row>
    <row r="23" spans="1:8" ht="16.5" thickBot="1">
      <c r="A23" s="39">
        <v>21</v>
      </c>
      <c r="B23" s="40" t="s">
        <v>34</v>
      </c>
      <c r="C23" s="41" t="s">
        <v>55</v>
      </c>
      <c r="D23" s="41"/>
      <c r="E23" s="42">
        <v>4500</v>
      </c>
      <c r="F23" s="42">
        <v>1875</v>
      </c>
      <c r="G23" s="42">
        <v>6375</v>
      </c>
      <c r="H23" s="42">
        <v>6375</v>
      </c>
    </row>
    <row r="24" spans="1:8" ht="16.5" thickBot="1">
      <c r="A24" s="39">
        <v>22</v>
      </c>
      <c r="B24" s="40" t="s">
        <v>32</v>
      </c>
      <c r="C24" s="43" t="s">
        <v>56</v>
      </c>
      <c r="D24" s="42">
        <v>4000</v>
      </c>
      <c r="E24" s="42">
        <v>6000</v>
      </c>
      <c r="F24" s="42">
        <v>11250</v>
      </c>
      <c r="G24" s="42">
        <v>21250</v>
      </c>
      <c r="H24" s="42">
        <v>10625</v>
      </c>
    </row>
    <row r="25" spans="1:8" ht="16.5" thickBot="1">
      <c r="A25" s="39">
        <v>23</v>
      </c>
      <c r="B25" s="40" t="s">
        <v>32</v>
      </c>
      <c r="C25" s="41" t="s">
        <v>57</v>
      </c>
      <c r="D25" s="41"/>
      <c r="E25" s="42">
        <v>12000</v>
      </c>
      <c r="F25" s="42">
        <v>13500</v>
      </c>
      <c r="G25" s="42">
        <v>25500</v>
      </c>
      <c r="H25" s="42">
        <v>12750</v>
      </c>
    </row>
    <row r="26" spans="1:8" ht="16.5" thickBot="1">
      <c r="A26" s="39">
        <v>24</v>
      </c>
      <c r="B26" s="40" t="s">
        <v>34</v>
      </c>
      <c r="C26" s="41" t="s">
        <v>58</v>
      </c>
      <c r="D26" s="41"/>
      <c r="E26" s="42">
        <v>5500</v>
      </c>
      <c r="F26" s="42">
        <v>3850</v>
      </c>
      <c r="G26" s="42">
        <v>9350</v>
      </c>
      <c r="H26" s="42">
        <v>9350</v>
      </c>
    </row>
    <row r="27" spans="1:8" ht="16.5" thickBot="1">
      <c r="A27" s="39">
        <v>25</v>
      </c>
      <c r="B27" s="40"/>
      <c r="C27" s="41" t="s">
        <v>59</v>
      </c>
      <c r="D27" s="41"/>
      <c r="E27" s="42">
        <v>0</v>
      </c>
      <c r="F27" s="42">
        <v>0</v>
      </c>
      <c r="G27" s="42">
        <v>0</v>
      </c>
      <c r="H27" s="42">
        <v>0</v>
      </c>
    </row>
    <row r="28" spans="1:8" ht="16.5" thickBot="1">
      <c r="A28" s="39">
        <v>26</v>
      </c>
      <c r="B28" s="40" t="s">
        <v>34</v>
      </c>
      <c r="C28" s="41" t="s">
        <v>60</v>
      </c>
      <c r="D28" s="41"/>
      <c r="E28" s="42">
        <v>8750</v>
      </c>
      <c r="F28" s="42">
        <v>6125</v>
      </c>
      <c r="G28" s="42">
        <v>14875</v>
      </c>
      <c r="H28" s="42">
        <v>14875</v>
      </c>
    </row>
    <row r="29" spans="1:8" ht="13.5" thickBot="1">
      <c r="A29" s="44"/>
      <c r="B29" s="45"/>
      <c r="C29" s="45" t="s">
        <v>22</v>
      </c>
      <c r="D29" s="46">
        <v>42000</v>
      </c>
      <c r="E29" s="46">
        <v>244100</v>
      </c>
      <c r="F29" s="46">
        <v>327450</v>
      </c>
      <c r="G29" s="46">
        <v>613550</v>
      </c>
      <c r="H29" s="46">
        <v>452550</v>
      </c>
    </row>
    <row r="30" ht="15.75">
      <c r="A30" s="35"/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Cost_Budget_Actual_Costs</dc:title>
  <dc:subject/>
  <dc:creator>Evripidis</dc:creator>
  <cp:keywords/>
  <dc:description/>
  <cp:lastModifiedBy>k</cp:lastModifiedBy>
  <cp:lastPrinted>2005-07-14T09:03:58Z</cp:lastPrinted>
  <dcterms:created xsi:type="dcterms:W3CDTF">2005-07-13T11:07:39Z</dcterms:created>
  <dcterms:modified xsi:type="dcterms:W3CDTF">2005-07-14T10:44:09Z</dcterms:modified>
  <cp:category/>
  <cp:version/>
  <cp:contentType/>
  <cp:contentStatus/>
</cp:coreProperties>
</file>